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питание\типовое меню календарь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G176" i="1" s="1"/>
  <c r="F175" i="1"/>
  <c r="F176" i="1" s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L119" i="1" s="1"/>
  <c r="J118" i="1"/>
  <c r="J119" i="1" s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L100" i="1" s="1"/>
  <c r="J99" i="1"/>
  <c r="J100" i="1" s="1"/>
  <c r="I99" i="1"/>
  <c r="I100" i="1" s="1"/>
  <c r="H99" i="1"/>
  <c r="H100" i="1" s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I81" i="1" s="1"/>
  <c r="H80" i="1"/>
  <c r="H81" i="1" s="1"/>
  <c r="G80" i="1"/>
  <c r="G81" i="1" s="1"/>
  <c r="F80" i="1"/>
  <c r="F81" i="1" s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G138" i="1" l="1"/>
  <c r="L43" i="1"/>
  <c r="L196" i="1" s="1"/>
  <c r="G43" i="1"/>
  <c r="G196" i="1" s="1"/>
  <c r="H24" i="1"/>
  <c r="H196" i="1" s="1"/>
  <c r="F196" i="1"/>
  <c r="I196" i="1"/>
  <c r="J196" i="1"/>
</calcChain>
</file>

<file path=xl/sharedStrings.xml><?xml version="1.0" encoding="utf-8"?>
<sst xmlns="http://schemas.openxmlformats.org/spreadsheetml/2006/main" count="290" uniqueCount="107">
  <si>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</si>
  <si>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</si>
  <si>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</si>
  <si>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</si>
  <si>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</si>
  <si>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</si>
  <si>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</si>
  <si>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</si>
  <si>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</si>
  <si>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</si>
  <si>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</si>
  <si>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</si>
  <si>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</si>
  <si>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</si>
  <si>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</si>
  <si>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</si>
  <si>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</si>
  <si>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</si>
  <si>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</si>
  <si>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</si>
  <si>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</si>
  <si>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</si>
  <si>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</si>
  <si>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</si>
  <si>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</si>
  <si>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</si>
  <si>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</si>
  <si>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</si>
  <si>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</si>
  <si>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</si>
  <si>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</si>
  <si>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</si>
  <si>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</si>
  <si>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</si>
  <si>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</si>
  <si>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</si>
  <si>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</si>
  <si>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</si>
  <si>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Салат из б/к  капусты </t>
  </si>
  <si>
    <t>54-7з-2020</t>
  </si>
  <si>
    <t>Рыба жареная</t>
  </si>
  <si>
    <t>ГОСТ, ТУ 1210-2010</t>
  </si>
  <si>
    <t>Макароны отв.</t>
  </si>
  <si>
    <t xml:space="preserve">Чай с сахаром </t>
  </si>
  <si>
    <t>Хлеб</t>
  </si>
  <si>
    <t>54-1г-2020</t>
  </si>
  <si>
    <t>№943-2007</t>
  </si>
  <si>
    <t>пром</t>
  </si>
  <si>
    <t>Горячий завтрак</t>
  </si>
  <si>
    <t>Тефтели мясные</t>
  </si>
  <si>
    <t>Каша гречневая рассыпчатая</t>
  </si>
  <si>
    <t>Компот из с/ф</t>
  </si>
  <si>
    <t xml:space="preserve">Салат из свежих огурцов </t>
  </si>
  <si>
    <t>№174 -2004</t>
  </si>
  <si>
    <t>№54-4 г- 2020</t>
  </si>
  <si>
    <t>№54-хн-2020</t>
  </si>
  <si>
    <t>№13 сб.Дели принт 2010</t>
  </si>
  <si>
    <t>Котлета рыбная</t>
  </si>
  <si>
    <t>Картофельное пюре</t>
  </si>
  <si>
    <t xml:space="preserve">Компот их кураги </t>
  </si>
  <si>
    <t xml:space="preserve">Салат из моркови </t>
  </si>
  <si>
    <t>масло сливочное</t>
  </si>
  <si>
    <t>сб 2021 Новосибирск</t>
  </si>
  <si>
    <t>54-3р-2020</t>
  </si>
  <si>
    <t>54-11г-2020</t>
  </si>
  <si>
    <t>54-2хн-2021</t>
  </si>
  <si>
    <t>№197-2001</t>
  </si>
  <si>
    <t>Салат из св. помидоров</t>
  </si>
  <si>
    <t>Котлета из курицы</t>
  </si>
  <si>
    <t>Рис отварной</t>
  </si>
  <si>
    <t xml:space="preserve">Молоко </t>
  </si>
  <si>
    <t>Соус красный основной</t>
  </si>
  <si>
    <t>№39 -2001</t>
  </si>
  <si>
    <t>54-5н-2021</t>
  </si>
  <si>
    <t>54-6г-2021</t>
  </si>
  <si>
    <t>54-3 соус-2020</t>
  </si>
  <si>
    <t>Салат из свеклы отварной</t>
  </si>
  <si>
    <t>Котлета мясная</t>
  </si>
  <si>
    <t>Капуста тушеная</t>
  </si>
  <si>
    <t xml:space="preserve">Банан </t>
  </si>
  <si>
    <t>54-13з-2020</t>
  </si>
  <si>
    <t>№ 608 -2007</t>
  </si>
  <si>
    <t>54-8г-2020</t>
  </si>
  <si>
    <t>МКОУ НОШ с.Яхреньга Подосиновского района Кировской области</t>
  </si>
  <si>
    <t>директор</t>
  </si>
  <si>
    <t>Пирогова Г.В.</t>
  </si>
  <si>
    <t>Помидоры в нарезке</t>
  </si>
  <si>
    <t>Жаркое по-домашнему</t>
  </si>
  <si>
    <t>54-3з-2020</t>
  </si>
  <si>
    <t>54-9м-2020</t>
  </si>
  <si>
    <t>54-1хн-2021</t>
  </si>
  <si>
    <t>Биточек мясной</t>
  </si>
  <si>
    <t>Компот из изюма</t>
  </si>
  <si>
    <t>№608-2007</t>
  </si>
  <si>
    <t>№256- 2004</t>
  </si>
  <si>
    <t>Гуляш</t>
  </si>
  <si>
    <t>54-2м-2021</t>
  </si>
  <si>
    <t>Огурцы в нарезке</t>
  </si>
  <si>
    <t>Курица отварная</t>
  </si>
  <si>
    <t>Рагу из овощей</t>
  </si>
  <si>
    <t>54-2з-2020</t>
  </si>
  <si>
    <t>54-21м-2020</t>
  </si>
  <si>
    <t>№215-2001</t>
  </si>
  <si>
    <t>Плов с курицей</t>
  </si>
  <si>
    <t>Какао с молоком</t>
  </si>
  <si>
    <t>54-12м-2021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</si>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</sst>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5" xfId="0" applyFont="1" applyBorder="1"/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0" borderId="5" xfId="0" applyFont="1" applyBorder="1"/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83</v>
      </c>
      <c r="D1" s="57"/>
      <c r="E1" s="57"/>
      <c r="F1" s="12" t="s">
        <v>16</v>
      </c>
      <c r="G1" s="2" t="s">
        <v>17</v>
      </c>
      <c r="H1" s="58" t="s">
        <v>84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8" t="s">
        <v>85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51" t="s">
        <v>48</v>
      </c>
      <c r="D14" s="7" t="s">
        <v>25</v>
      </c>
      <c r="E14" s="42" t="s">
        <v>38</v>
      </c>
      <c r="F14" s="43">
        <v>60</v>
      </c>
      <c r="G14" s="43">
        <v>1.6</v>
      </c>
      <c r="H14" s="43">
        <v>6.1</v>
      </c>
      <c r="I14" s="43">
        <v>6.2</v>
      </c>
      <c r="J14" s="43">
        <v>85.7</v>
      </c>
      <c r="K14" s="44" t="s">
        <v>39</v>
      </c>
      <c r="L14" s="43">
        <v>0.99</v>
      </c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25.5" x14ac:dyDescent="0.25">
      <c r="A16" s="23"/>
      <c r="B16" s="15"/>
      <c r="C16" s="11"/>
      <c r="D16" s="7" t="s">
        <v>27</v>
      </c>
      <c r="E16" s="42" t="s">
        <v>40</v>
      </c>
      <c r="F16" s="43">
        <v>100</v>
      </c>
      <c r="G16" s="43">
        <v>12.3</v>
      </c>
      <c r="H16" s="43">
        <v>4.8</v>
      </c>
      <c r="I16" s="43">
        <v>3.1</v>
      </c>
      <c r="J16" s="43">
        <v>107.21</v>
      </c>
      <c r="K16" s="44" t="s">
        <v>41</v>
      </c>
      <c r="L16" s="43">
        <v>47.52</v>
      </c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5.3</v>
      </c>
      <c r="H17" s="43">
        <v>5.5</v>
      </c>
      <c r="I17" s="43">
        <v>31.7</v>
      </c>
      <c r="J17" s="43">
        <v>202</v>
      </c>
      <c r="K17" s="44" t="s">
        <v>45</v>
      </c>
      <c r="L17" s="43">
        <v>7.5</v>
      </c>
    </row>
    <row r="18" spans="1:12" ht="25.5" x14ac:dyDescent="0.25">
      <c r="A18" s="23"/>
      <c r="B18" s="15"/>
      <c r="C18" s="11"/>
      <c r="D18" s="7" t="s">
        <v>29</v>
      </c>
      <c r="E18" s="42" t="s">
        <v>43</v>
      </c>
      <c r="F18" s="43">
        <v>180</v>
      </c>
      <c r="G18" s="43">
        <v>0.45</v>
      </c>
      <c r="H18" s="43">
        <v>0</v>
      </c>
      <c r="I18" s="43">
        <v>21.83</v>
      </c>
      <c r="J18" s="43">
        <v>89</v>
      </c>
      <c r="K18" s="44" t="s">
        <v>46</v>
      </c>
      <c r="L18" s="43">
        <v>1.83</v>
      </c>
    </row>
    <row r="19" spans="1:12" ht="15" x14ac:dyDescent="0.25">
      <c r="A19" s="23"/>
      <c r="B19" s="15"/>
      <c r="C19" s="11"/>
      <c r="D19" s="7" t="s">
        <v>30</v>
      </c>
      <c r="E19" s="42" t="s">
        <v>44</v>
      </c>
      <c r="F19" s="43">
        <v>40</v>
      </c>
      <c r="G19" s="43">
        <v>3.04</v>
      </c>
      <c r="H19" s="43">
        <v>0.32</v>
      </c>
      <c r="I19" s="43">
        <v>19.600000000000001</v>
      </c>
      <c r="J19" s="43">
        <v>95.2</v>
      </c>
      <c r="K19" s="44" t="s">
        <v>47</v>
      </c>
      <c r="L19" s="43">
        <v>2.39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530</v>
      </c>
      <c r="G23" s="19">
        <f t="shared" ref="G23:J23" si="2">SUM(G14:G22)</f>
        <v>22.689999999999998</v>
      </c>
      <c r="H23" s="19">
        <f t="shared" si="2"/>
        <v>16.72</v>
      </c>
      <c r="I23" s="19">
        <f t="shared" si="2"/>
        <v>82.43</v>
      </c>
      <c r="J23" s="19">
        <f t="shared" si="2"/>
        <v>579.11</v>
      </c>
      <c r="K23" s="25"/>
      <c r="L23" s="19">
        <f t="shared" ref="L23" si="3">SUM(L14:L22)</f>
        <v>60.230000000000004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530</v>
      </c>
      <c r="G24" s="32">
        <f t="shared" ref="G24:J24" si="4">G13+G23</f>
        <v>22.689999999999998</v>
      </c>
      <c r="H24" s="32">
        <f t="shared" si="4"/>
        <v>16.72</v>
      </c>
      <c r="I24" s="32">
        <f t="shared" si="4"/>
        <v>82.43</v>
      </c>
      <c r="J24" s="32">
        <f t="shared" si="4"/>
        <v>579.11</v>
      </c>
      <c r="K24" s="32"/>
      <c r="L24" s="32">
        <f t="shared" ref="L24" si="5">L13+L23</f>
        <v>60.230000000000004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51" x14ac:dyDescent="0.25">
      <c r="A33" s="13">
        <f>A25</f>
        <v>1</v>
      </c>
      <c r="B33" s="13">
        <f>B25</f>
        <v>2</v>
      </c>
      <c r="C33" s="10" t="s">
        <v>48</v>
      </c>
      <c r="D33" s="7" t="s">
        <v>25</v>
      </c>
      <c r="E33" s="42" t="s">
        <v>52</v>
      </c>
      <c r="F33" s="43">
        <v>60</v>
      </c>
      <c r="G33" s="43">
        <v>46</v>
      </c>
      <c r="H33" s="43">
        <v>3.65</v>
      </c>
      <c r="I33" s="43">
        <v>1.43</v>
      </c>
      <c r="J33" s="43">
        <v>40.299999999999997</v>
      </c>
      <c r="K33" s="52" t="s">
        <v>56</v>
      </c>
      <c r="L33" s="43">
        <v>0.5</v>
      </c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49</v>
      </c>
      <c r="F35" s="43">
        <v>100</v>
      </c>
      <c r="G35" s="43">
        <v>8.09</v>
      </c>
      <c r="H35" s="43">
        <v>9.49</v>
      </c>
      <c r="I35" s="43">
        <v>7.31</v>
      </c>
      <c r="J35" s="43">
        <v>150.5</v>
      </c>
      <c r="K35" s="44" t="s">
        <v>53</v>
      </c>
      <c r="L35" s="43">
        <v>51.19</v>
      </c>
    </row>
    <row r="36" spans="1:12" ht="25.5" x14ac:dyDescent="0.25">
      <c r="A36" s="14"/>
      <c r="B36" s="15"/>
      <c r="C36" s="11"/>
      <c r="D36" s="7" t="s">
        <v>28</v>
      </c>
      <c r="E36" s="42" t="s">
        <v>50</v>
      </c>
      <c r="F36" s="43">
        <v>150</v>
      </c>
      <c r="G36" s="43">
        <v>8.1999999999999993</v>
      </c>
      <c r="H36" s="43">
        <v>6.9</v>
      </c>
      <c r="I36" s="43">
        <v>35.9</v>
      </c>
      <c r="J36" s="43">
        <v>238.9</v>
      </c>
      <c r="K36" s="44" t="s">
        <v>54</v>
      </c>
      <c r="L36" s="43">
        <v>10.16</v>
      </c>
    </row>
    <row r="37" spans="1:12" ht="25.5" x14ac:dyDescent="0.25">
      <c r="A37" s="14"/>
      <c r="B37" s="15"/>
      <c r="C37" s="11"/>
      <c r="D37" s="7" t="s">
        <v>29</v>
      </c>
      <c r="E37" s="42" t="s">
        <v>51</v>
      </c>
      <c r="F37" s="43">
        <v>200</v>
      </c>
      <c r="G37" s="43">
        <v>0.5</v>
      </c>
      <c r="H37" s="43">
        <v>0</v>
      </c>
      <c r="I37" s="43">
        <v>19.8</v>
      </c>
      <c r="J37" s="43">
        <v>71</v>
      </c>
      <c r="K37" s="44" t="s">
        <v>55</v>
      </c>
      <c r="L37" s="43">
        <v>6.92</v>
      </c>
    </row>
    <row r="38" spans="1:12" ht="15" x14ac:dyDescent="0.25">
      <c r="A38" s="14"/>
      <c r="B38" s="15"/>
      <c r="C38" s="11"/>
      <c r="D38" s="7" t="s">
        <v>30</v>
      </c>
      <c r="E38" s="42" t="s">
        <v>44</v>
      </c>
      <c r="F38" s="43">
        <v>40</v>
      </c>
      <c r="G38" s="43">
        <v>3.04</v>
      </c>
      <c r="H38" s="43">
        <v>0.32</v>
      </c>
      <c r="I38" s="43">
        <v>19.600000000000001</v>
      </c>
      <c r="J38" s="43">
        <v>95.2</v>
      </c>
      <c r="K38" s="44" t="s">
        <v>47</v>
      </c>
      <c r="L38" s="43">
        <v>2.39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550</v>
      </c>
      <c r="G42" s="19">
        <f t="shared" ref="G42" si="10">SUM(G33:G41)</f>
        <v>65.830000000000013</v>
      </c>
      <c r="H42" s="19">
        <f t="shared" ref="H42" si="11">SUM(H33:H41)</f>
        <v>20.36</v>
      </c>
      <c r="I42" s="19">
        <f t="shared" ref="I42" si="12">SUM(I33:I41)</f>
        <v>84.039999999999992</v>
      </c>
      <c r="J42" s="19">
        <f t="shared" ref="J42:L42" si="13">SUM(J33:J41)</f>
        <v>595.90000000000009</v>
      </c>
      <c r="K42" s="25"/>
      <c r="L42" s="19">
        <f t="shared" si="13"/>
        <v>71.16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550</v>
      </c>
      <c r="G43" s="32">
        <f t="shared" ref="G43" si="14">G32+G42</f>
        <v>65.830000000000013</v>
      </c>
      <c r="H43" s="32">
        <f t="shared" ref="H43" si="15">H32+H42</f>
        <v>20.36</v>
      </c>
      <c r="I43" s="32">
        <f t="shared" ref="I43" si="16">I32+I42</f>
        <v>84.039999999999992</v>
      </c>
      <c r="J43" s="32">
        <f t="shared" ref="J43:L43" si="17">J32+J42</f>
        <v>595.90000000000009</v>
      </c>
      <c r="K43" s="32"/>
      <c r="L43" s="32">
        <f t="shared" si="17"/>
        <v>71.16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8.25" x14ac:dyDescent="0.25">
      <c r="A52" s="26">
        <f>A44</f>
        <v>1</v>
      </c>
      <c r="B52" s="13">
        <f>B44</f>
        <v>3</v>
      </c>
      <c r="C52" s="10" t="s">
        <v>48</v>
      </c>
      <c r="D52" s="7" t="s">
        <v>25</v>
      </c>
      <c r="E52" s="42" t="s">
        <v>60</v>
      </c>
      <c r="F52" s="43">
        <v>60</v>
      </c>
      <c r="G52" s="43">
        <v>0.8</v>
      </c>
      <c r="H52" s="43">
        <v>8.1</v>
      </c>
      <c r="I52" s="43">
        <v>5.7</v>
      </c>
      <c r="J52" s="43">
        <v>98.9</v>
      </c>
      <c r="K52" s="44" t="s">
        <v>62</v>
      </c>
      <c r="L52" s="43">
        <v>0.74</v>
      </c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57</v>
      </c>
      <c r="F54" s="43">
        <v>100</v>
      </c>
      <c r="G54" s="43">
        <v>14.1</v>
      </c>
      <c r="H54" s="43">
        <v>2.8</v>
      </c>
      <c r="I54" s="43">
        <v>8.6</v>
      </c>
      <c r="J54" s="43">
        <v>115.9</v>
      </c>
      <c r="K54" s="44" t="s">
        <v>63</v>
      </c>
      <c r="L54" s="43">
        <v>21.06</v>
      </c>
    </row>
    <row r="55" spans="1:12" ht="25.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3.1</v>
      </c>
      <c r="H55" s="43">
        <v>6</v>
      </c>
      <c r="I55" s="43">
        <v>19.7</v>
      </c>
      <c r="J55" s="43">
        <v>145.80000000000001</v>
      </c>
      <c r="K55" s="44" t="s">
        <v>64</v>
      </c>
      <c r="L55" s="43">
        <v>7.62</v>
      </c>
    </row>
    <row r="56" spans="1:12" ht="25.5" x14ac:dyDescent="0.25">
      <c r="A56" s="23"/>
      <c r="B56" s="15"/>
      <c r="C56" s="11"/>
      <c r="D56" s="7" t="s">
        <v>29</v>
      </c>
      <c r="E56" s="42" t="s">
        <v>59</v>
      </c>
      <c r="F56" s="43">
        <v>200</v>
      </c>
      <c r="G56" s="43">
        <v>1</v>
      </c>
      <c r="H56" s="43">
        <v>0.1</v>
      </c>
      <c r="I56" s="43">
        <v>15.7</v>
      </c>
      <c r="J56" s="43">
        <v>66.900000000000006</v>
      </c>
      <c r="K56" s="44" t="s">
        <v>65</v>
      </c>
      <c r="L56" s="43">
        <v>16.5</v>
      </c>
    </row>
    <row r="57" spans="1:12" ht="15" x14ac:dyDescent="0.25">
      <c r="A57" s="23"/>
      <c r="B57" s="15"/>
      <c r="C57" s="11"/>
      <c r="D57" s="7" t="s">
        <v>30</v>
      </c>
      <c r="E57" s="42" t="s">
        <v>44</v>
      </c>
      <c r="F57" s="43">
        <v>40</v>
      </c>
      <c r="G57" s="43">
        <v>3.04</v>
      </c>
      <c r="H57" s="43">
        <v>0.32</v>
      </c>
      <c r="I57" s="43">
        <v>19.600000000000001</v>
      </c>
      <c r="J57" s="43">
        <v>95.2</v>
      </c>
      <c r="K57" s="44" t="s">
        <v>47</v>
      </c>
      <c r="L57" s="43">
        <v>2.39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25.5" x14ac:dyDescent="0.25">
      <c r="A59" s="23"/>
      <c r="B59" s="15"/>
      <c r="C59" s="11"/>
      <c r="D59" s="6"/>
      <c r="E59" s="53" t="s">
        <v>61</v>
      </c>
      <c r="F59" s="43">
        <v>5</v>
      </c>
      <c r="G59" s="43">
        <v>0.04</v>
      </c>
      <c r="H59" s="43">
        <v>4.2</v>
      </c>
      <c r="I59" s="43">
        <v>0.1</v>
      </c>
      <c r="J59" s="43">
        <v>33</v>
      </c>
      <c r="K59" s="44" t="s">
        <v>66</v>
      </c>
      <c r="L59" s="43">
        <v>4.08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555</v>
      </c>
      <c r="G61" s="19">
        <f t="shared" ref="G61" si="22">SUM(G52:G60)</f>
        <v>22.08</v>
      </c>
      <c r="H61" s="19">
        <f t="shared" ref="H61" si="23">SUM(H52:H60)</f>
        <v>21.52</v>
      </c>
      <c r="I61" s="19">
        <f t="shared" ref="I61" si="24">SUM(I52:I60)</f>
        <v>69.400000000000006</v>
      </c>
      <c r="J61" s="19">
        <f t="shared" ref="J61:L61" si="25">SUM(J52:J60)</f>
        <v>555.70000000000005</v>
      </c>
      <c r="K61" s="25"/>
      <c r="L61" s="19">
        <f t="shared" si="25"/>
        <v>52.39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555</v>
      </c>
      <c r="G62" s="32">
        <f t="shared" ref="G62" si="26">G51+G61</f>
        <v>22.08</v>
      </c>
      <c r="H62" s="32">
        <f t="shared" ref="H62" si="27">H51+H61</f>
        <v>21.52</v>
      </c>
      <c r="I62" s="32">
        <f t="shared" ref="I62" si="28">I51+I61</f>
        <v>69.400000000000006</v>
      </c>
      <c r="J62" s="32">
        <f t="shared" ref="J62:L62" si="29">J51+J61</f>
        <v>555.70000000000005</v>
      </c>
      <c r="K62" s="32"/>
      <c r="L62" s="32">
        <f t="shared" si="29"/>
        <v>52.39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48</v>
      </c>
      <c r="D71" s="7" t="s">
        <v>25</v>
      </c>
      <c r="E71" s="42" t="s">
        <v>67</v>
      </c>
      <c r="F71" s="43">
        <v>60</v>
      </c>
      <c r="G71" s="43">
        <v>1.05</v>
      </c>
      <c r="H71" s="43">
        <v>0.19</v>
      </c>
      <c r="I71" s="43">
        <v>3.64</v>
      </c>
      <c r="J71" s="43">
        <v>20.48</v>
      </c>
      <c r="K71" s="44" t="s">
        <v>72</v>
      </c>
      <c r="L71" s="43">
        <v>0.49</v>
      </c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25.5" x14ac:dyDescent="0.25">
      <c r="A73" s="23"/>
      <c r="B73" s="15"/>
      <c r="C73" s="11"/>
      <c r="D73" s="7" t="s">
        <v>27</v>
      </c>
      <c r="E73" s="42" t="s">
        <v>68</v>
      </c>
      <c r="F73" s="43">
        <v>90</v>
      </c>
      <c r="G73" s="43">
        <v>14.4</v>
      </c>
      <c r="H73" s="43">
        <v>3.3</v>
      </c>
      <c r="I73" s="43">
        <v>10.1</v>
      </c>
      <c r="J73" s="43">
        <v>127.1</v>
      </c>
      <c r="K73" s="44" t="s">
        <v>73</v>
      </c>
      <c r="L73" s="43">
        <v>34.71</v>
      </c>
    </row>
    <row r="74" spans="1:12" ht="15" x14ac:dyDescent="0.25">
      <c r="A74" s="23"/>
      <c r="B74" s="15"/>
      <c r="C74" s="11"/>
      <c r="D74" s="7" t="s">
        <v>28</v>
      </c>
      <c r="E74" s="42" t="s">
        <v>69</v>
      </c>
      <c r="F74" s="43">
        <v>150</v>
      </c>
      <c r="G74" s="43">
        <v>3.7</v>
      </c>
      <c r="H74" s="43">
        <v>4.8</v>
      </c>
      <c r="I74" s="43">
        <v>36.5</v>
      </c>
      <c r="J74" s="43">
        <v>203.5</v>
      </c>
      <c r="K74" s="44" t="s">
        <v>74</v>
      </c>
      <c r="L74" s="43">
        <v>11.4</v>
      </c>
    </row>
    <row r="75" spans="1:12" ht="15" x14ac:dyDescent="0.25">
      <c r="A75" s="23"/>
      <c r="B75" s="15"/>
      <c r="C75" s="11"/>
      <c r="D75" s="7" t="s">
        <v>29</v>
      </c>
      <c r="E75" s="42" t="s">
        <v>70</v>
      </c>
      <c r="F75" s="43">
        <v>180</v>
      </c>
      <c r="G75" s="43">
        <v>5.4</v>
      </c>
      <c r="H75" s="43">
        <v>5.7</v>
      </c>
      <c r="I75" s="43">
        <v>8.4600000000000009</v>
      </c>
      <c r="J75" s="43">
        <v>108</v>
      </c>
      <c r="K75" s="52" t="s">
        <v>47</v>
      </c>
      <c r="L75" s="43">
        <v>17.39</v>
      </c>
    </row>
    <row r="76" spans="1:12" ht="15" x14ac:dyDescent="0.25">
      <c r="A76" s="23"/>
      <c r="B76" s="15"/>
      <c r="C76" s="11"/>
      <c r="D76" s="7" t="s">
        <v>30</v>
      </c>
      <c r="E76" s="42" t="s">
        <v>44</v>
      </c>
      <c r="F76" s="43">
        <v>40</v>
      </c>
      <c r="G76" s="43">
        <v>3.04</v>
      </c>
      <c r="H76" s="43">
        <v>0.32</v>
      </c>
      <c r="I76" s="43">
        <v>19.600000000000001</v>
      </c>
      <c r="J76" s="43">
        <v>95.2</v>
      </c>
      <c r="K76" s="44" t="s">
        <v>47</v>
      </c>
      <c r="L76" s="43">
        <v>2.39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25.5" x14ac:dyDescent="0.25">
      <c r="A78" s="23"/>
      <c r="B78" s="15"/>
      <c r="C78" s="11"/>
      <c r="D78" s="6"/>
      <c r="E78" s="42" t="s">
        <v>71</v>
      </c>
      <c r="F78" s="43">
        <v>50</v>
      </c>
      <c r="G78" s="43">
        <v>1.6</v>
      </c>
      <c r="H78" s="43">
        <v>1.2</v>
      </c>
      <c r="I78" s="43">
        <v>4.5</v>
      </c>
      <c r="J78" s="43">
        <v>35.4</v>
      </c>
      <c r="K78" s="44" t="s">
        <v>75</v>
      </c>
      <c r="L78" s="43">
        <v>1.33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570</v>
      </c>
      <c r="G80" s="19">
        <f t="shared" ref="G80" si="34">SUM(G71:G79)</f>
        <v>29.190000000000005</v>
      </c>
      <c r="H80" s="19">
        <f t="shared" ref="H80" si="35">SUM(H71:H79)</f>
        <v>15.509999999999998</v>
      </c>
      <c r="I80" s="19">
        <f t="shared" ref="I80" si="36">SUM(I71:I79)</f>
        <v>82.800000000000011</v>
      </c>
      <c r="J80" s="19">
        <f t="shared" ref="J80:L80" si="37">SUM(J71:J79)</f>
        <v>589.67999999999995</v>
      </c>
      <c r="K80" s="25"/>
      <c r="L80" s="19">
        <f t="shared" si="37"/>
        <v>67.709999999999994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570</v>
      </c>
      <c r="G81" s="32">
        <f t="shared" ref="G81" si="38">G70+G80</f>
        <v>29.190000000000005</v>
      </c>
      <c r="H81" s="32">
        <f t="shared" ref="H81" si="39">H70+H80</f>
        <v>15.509999999999998</v>
      </c>
      <c r="I81" s="32">
        <f t="shared" ref="I81" si="40">I70+I80</f>
        <v>82.800000000000011</v>
      </c>
      <c r="J81" s="32">
        <f t="shared" ref="J81:L81" si="41">J70+J80</f>
        <v>589.67999999999995</v>
      </c>
      <c r="K81" s="32"/>
      <c r="L81" s="32">
        <f t="shared" si="41"/>
        <v>67.709999999999994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48</v>
      </c>
      <c r="D90" s="7" t="s">
        <v>25</v>
      </c>
      <c r="E90" s="42" t="s">
        <v>76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45.6</v>
      </c>
      <c r="K90" s="44" t="s">
        <v>80</v>
      </c>
      <c r="L90" s="43">
        <v>0.37</v>
      </c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27</v>
      </c>
      <c r="E92" s="42" t="s">
        <v>77</v>
      </c>
      <c r="F92" s="43">
        <v>90</v>
      </c>
      <c r="G92" s="43">
        <v>15.55</v>
      </c>
      <c r="H92" s="43">
        <v>11.55</v>
      </c>
      <c r="I92" s="43">
        <v>15.7</v>
      </c>
      <c r="J92" s="43">
        <v>228.75</v>
      </c>
      <c r="K92" s="44" t="s">
        <v>81</v>
      </c>
      <c r="L92" s="43">
        <v>41.2</v>
      </c>
    </row>
    <row r="93" spans="1:12" ht="15" x14ac:dyDescent="0.25">
      <c r="A93" s="23"/>
      <c r="B93" s="15"/>
      <c r="C93" s="11"/>
      <c r="D93" s="7" t="s">
        <v>28</v>
      </c>
      <c r="E93" s="42" t="s">
        <v>78</v>
      </c>
      <c r="F93" s="43">
        <v>150</v>
      </c>
      <c r="G93" s="43">
        <v>3.6</v>
      </c>
      <c r="H93" s="43">
        <v>5</v>
      </c>
      <c r="I93" s="43">
        <v>14.5</v>
      </c>
      <c r="J93" s="43">
        <v>118.7</v>
      </c>
      <c r="K93" s="44" t="s">
        <v>82</v>
      </c>
      <c r="L93" s="43">
        <v>5.94</v>
      </c>
    </row>
    <row r="94" spans="1:12" ht="25.5" x14ac:dyDescent="0.25">
      <c r="A94" s="23"/>
      <c r="B94" s="15"/>
      <c r="C94" s="11"/>
      <c r="D94" s="7" t="s">
        <v>29</v>
      </c>
      <c r="E94" s="42" t="s">
        <v>43</v>
      </c>
      <c r="F94" s="43">
        <v>180</v>
      </c>
      <c r="G94" s="43">
        <v>0.45</v>
      </c>
      <c r="H94" s="43">
        <v>0</v>
      </c>
      <c r="I94" s="43">
        <v>21.83</v>
      </c>
      <c r="J94" s="43">
        <v>89</v>
      </c>
      <c r="K94" s="44" t="s">
        <v>46</v>
      </c>
      <c r="L94" s="43">
        <v>1.76</v>
      </c>
    </row>
    <row r="95" spans="1:12" ht="15" x14ac:dyDescent="0.25">
      <c r="A95" s="23"/>
      <c r="B95" s="15"/>
      <c r="C95" s="11"/>
      <c r="D95" s="7" t="s">
        <v>30</v>
      </c>
      <c r="E95" s="42" t="s">
        <v>44</v>
      </c>
      <c r="F95" s="43">
        <v>40</v>
      </c>
      <c r="G95" s="43">
        <v>3.04</v>
      </c>
      <c r="H95" s="43">
        <v>0.32</v>
      </c>
      <c r="I95" s="43">
        <v>19.600000000000001</v>
      </c>
      <c r="J95" s="43">
        <v>95.2</v>
      </c>
      <c r="K95" s="52" t="s">
        <v>47</v>
      </c>
      <c r="L95" s="43">
        <v>2.39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4" t="s">
        <v>24</v>
      </c>
      <c r="E97" s="42" t="s">
        <v>79</v>
      </c>
      <c r="F97" s="43">
        <v>100</v>
      </c>
      <c r="G97" s="43">
        <v>1.5</v>
      </c>
      <c r="H97" s="43">
        <v>0.5</v>
      </c>
      <c r="I97" s="43">
        <v>21</v>
      </c>
      <c r="J97" s="43">
        <v>32.700000000000003</v>
      </c>
      <c r="K97" s="52" t="s">
        <v>47</v>
      </c>
      <c r="L97" s="43">
        <v>18.2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620</v>
      </c>
      <c r="G99" s="19">
        <f t="shared" ref="G99" si="46">SUM(G90:G98)</f>
        <v>24.94</v>
      </c>
      <c r="H99" s="19">
        <f t="shared" ref="H99" si="47">SUM(H90:H98)</f>
        <v>20.07</v>
      </c>
      <c r="I99" s="19">
        <f t="shared" ref="I99" si="48">SUM(I90:I98)</f>
        <v>97.22999999999999</v>
      </c>
      <c r="J99" s="19">
        <f t="shared" ref="J99:L99" si="49">SUM(J90:J98)</f>
        <v>609.95000000000005</v>
      </c>
      <c r="K99" s="25"/>
      <c r="L99" s="19">
        <f t="shared" si="49"/>
        <v>69.86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620</v>
      </c>
      <c r="G100" s="32">
        <f t="shared" ref="G100" si="50">G89+G99</f>
        <v>24.94</v>
      </c>
      <c r="H100" s="32">
        <f t="shared" ref="H100" si="51">H89+H99</f>
        <v>20.07</v>
      </c>
      <c r="I100" s="32">
        <f t="shared" ref="I100" si="52">I89+I99</f>
        <v>97.22999999999999</v>
      </c>
      <c r="J100" s="32">
        <f t="shared" ref="J100:L100" si="53">J89+J99</f>
        <v>609.95000000000005</v>
      </c>
      <c r="K100" s="32"/>
      <c r="L100" s="32">
        <f t="shared" si="53"/>
        <v>69.86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55" t="s">
        <v>48</v>
      </c>
      <c r="D109" s="7" t="s">
        <v>25</v>
      </c>
      <c r="E109" s="42" t="s">
        <v>86</v>
      </c>
      <c r="F109" s="43">
        <v>60</v>
      </c>
      <c r="G109" s="43">
        <v>0.7</v>
      </c>
      <c r="H109" s="43">
        <v>0.1</v>
      </c>
      <c r="I109" s="43">
        <v>2.2999999999999998</v>
      </c>
      <c r="J109" s="43">
        <v>12.8</v>
      </c>
      <c r="K109" s="44" t="s">
        <v>88</v>
      </c>
      <c r="L109" s="43">
        <v>0.74</v>
      </c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25.5" x14ac:dyDescent="0.25">
      <c r="A111" s="23"/>
      <c r="B111" s="15"/>
      <c r="C111" s="11"/>
      <c r="D111" s="7" t="s">
        <v>27</v>
      </c>
      <c r="E111" s="42" t="s">
        <v>87</v>
      </c>
      <c r="F111" s="43">
        <v>200</v>
      </c>
      <c r="G111" s="43">
        <v>20.100000000000001</v>
      </c>
      <c r="H111" s="43">
        <v>18.7</v>
      </c>
      <c r="I111" s="43">
        <v>17.2</v>
      </c>
      <c r="J111" s="43">
        <v>318</v>
      </c>
      <c r="K111" s="44" t="s">
        <v>89</v>
      </c>
      <c r="L111" s="43">
        <v>41.2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90</v>
      </c>
      <c r="L113" s="43">
        <v>14.4</v>
      </c>
    </row>
    <row r="114" spans="1:12" ht="15" x14ac:dyDescent="0.25">
      <c r="A114" s="23"/>
      <c r="B114" s="15"/>
      <c r="C114" s="11"/>
      <c r="D114" s="7" t="s">
        <v>30</v>
      </c>
      <c r="E114" s="42" t="s">
        <v>44</v>
      </c>
      <c r="F114" s="43">
        <v>40</v>
      </c>
      <c r="G114" s="43">
        <v>3.04</v>
      </c>
      <c r="H114" s="43">
        <v>0.32</v>
      </c>
      <c r="I114" s="43">
        <v>19.600000000000001</v>
      </c>
      <c r="J114" s="43">
        <v>95.2</v>
      </c>
      <c r="K114" s="52" t="s">
        <v>47</v>
      </c>
      <c r="L114" s="43">
        <v>2.39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500</v>
      </c>
      <c r="G118" s="19">
        <f t="shared" ref="G118:J118" si="56">SUM(G109:G117)</f>
        <v>24.34</v>
      </c>
      <c r="H118" s="19">
        <f t="shared" si="56"/>
        <v>19.12</v>
      </c>
      <c r="I118" s="19">
        <f t="shared" si="56"/>
        <v>58.9</v>
      </c>
      <c r="J118" s="19">
        <f t="shared" si="56"/>
        <v>507</v>
      </c>
      <c r="K118" s="25"/>
      <c r="L118" s="19">
        <f t="shared" ref="L118" si="57">SUM(L109:L117)</f>
        <v>58.730000000000004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500</v>
      </c>
      <c r="G119" s="32">
        <f t="shared" ref="G119" si="58">G108+G118</f>
        <v>24.34</v>
      </c>
      <c r="H119" s="32">
        <f t="shared" ref="H119" si="59">H108+H118</f>
        <v>19.12</v>
      </c>
      <c r="I119" s="32">
        <f t="shared" ref="I119" si="60">I108+I118</f>
        <v>58.9</v>
      </c>
      <c r="J119" s="32">
        <f t="shared" ref="J119:L119" si="61">J108+J118</f>
        <v>507</v>
      </c>
      <c r="K119" s="32"/>
      <c r="L119" s="32">
        <f t="shared" si="61"/>
        <v>58.730000000000004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38.25" x14ac:dyDescent="0.25">
      <c r="A128" s="13">
        <f>A120</f>
        <v>2</v>
      </c>
      <c r="B128" s="13">
        <f>B120</f>
        <v>2</v>
      </c>
      <c r="C128" s="55" t="s">
        <v>48</v>
      </c>
      <c r="D128" s="7" t="s">
        <v>25</v>
      </c>
      <c r="E128" s="42" t="s">
        <v>60</v>
      </c>
      <c r="F128" s="43">
        <v>60</v>
      </c>
      <c r="G128" s="43">
        <v>0.8</v>
      </c>
      <c r="H128" s="43">
        <v>8.1</v>
      </c>
      <c r="I128" s="43">
        <v>5.7</v>
      </c>
      <c r="J128" s="43">
        <v>98.9</v>
      </c>
      <c r="K128" s="44" t="s">
        <v>62</v>
      </c>
      <c r="L128" s="43">
        <v>0.74</v>
      </c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27</v>
      </c>
      <c r="E130" s="42" t="s">
        <v>91</v>
      </c>
      <c r="F130" s="43">
        <v>90</v>
      </c>
      <c r="G130" s="43">
        <v>15.55</v>
      </c>
      <c r="H130" s="43">
        <v>11.55</v>
      </c>
      <c r="I130" s="43">
        <v>15.7</v>
      </c>
      <c r="J130" s="43">
        <v>228.7</v>
      </c>
      <c r="K130" s="44" t="s">
        <v>93</v>
      </c>
      <c r="L130" s="43">
        <v>41.2</v>
      </c>
    </row>
    <row r="131" spans="1:12" ht="25.5" x14ac:dyDescent="0.25">
      <c r="A131" s="14"/>
      <c r="B131" s="15"/>
      <c r="C131" s="11"/>
      <c r="D131" s="7" t="s">
        <v>28</v>
      </c>
      <c r="E131" s="42" t="s">
        <v>58</v>
      </c>
      <c r="F131" s="43">
        <v>150</v>
      </c>
      <c r="G131" s="43">
        <v>3.1</v>
      </c>
      <c r="H131" s="43">
        <v>6</v>
      </c>
      <c r="I131" s="43">
        <v>19.7</v>
      </c>
      <c r="J131" s="43">
        <v>145.80000000000001</v>
      </c>
      <c r="K131" s="44" t="s">
        <v>64</v>
      </c>
      <c r="L131" s="43">
        <v>13.84</v>
      </c>
    </row>
    <row r="132" spans="1:12" ht="25.5" x14ac:dyDescent="0.25">
      <c r="A132" s="14"/>
      <c r="B132" s="15"/>
      <c r="C132" s="11"/>
      <c r="D132" s="7" t="s">
        <v>29</v>
      </c>
      <c r="E132" s="42" t="s">
        <v>92</v>
      </c>
      <c r="F132" s="43">
        <v>200</v>
      </c>
      <c r="G132" s="43">
        <v>0.4</v>
      </c>
      <c r="H132" s="43">
        <v>0.1</v>
      </c>
      <c r="I132" s="43">
        <v>18.399999999999999</v>
      </c>
      <c r="J132" s="43">
        <v>75.8</v>
      </c>
      <c r="K132" s="44" t="s">
        <v>94</v>
      </c>
      <c r="L132" s="43">
        <v>14.4</v>
      </c>
    </row>
    <row r="133" spans="1:12" ht="15" x14ac:dyDescent="0.25">
      <c r="A133" s="14"/>
      <c r="B133" s="15"/>
      <c r="C133" s="11"/>
      <c r="D133" s="7" t="s">
        <v>30</v>
      </c>
      <c r="E133" s="42" t="s">
        <v>44</v>
      </c>
      <c r="F133" s="43">
        <v>40</v>
      </c>
      <c r="G133" s="43">
        <v>3.04</v>
      </c>
      <c r="H133" s="43">
        <v>0.32</v>
      </c>
      <c r="I133" s="43">
        <v>19.600000000000001</v>
      </c>
      <c r="J133" s="43">
        <v>95.2</v>
      </c>
      <c r="K133" s="52" t="s">
        <v>47</v>
      </c>
      <c r="L133" s="43">
        <v>2.39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540</v>
      </c>
      <c r="G137" s="19">
        <f t="shared" ref="G137:J137" si="64">SUM(G128:G136)</f>
        <v>22.89</v>
      </c>
      <c r="H137" s="19">
        <f t="shared" si="64"/>
        <v>26.07</v>
      </c>
      <c r="I137" s="19">
        <f t="shared" si="64"/>
        <v>79.099999999999994</v>
      </c>
      <c r="J137" s="19">
        <f t="shared" si="64"/>
        <v>644.40000000000009</v>
      </c>
      <c r="K137" s="25"/>
      <c r="L137" s="19">
        <f t="shared" ref="L137" si="65">SUM(L128:L136)</f>
        <v>72.570000000000007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540</v>
      </c>
      <c r="G138" s="32">
        <f t="shared" ref="G138" si="66">G127+G137</f>
        <v>22.89</v>
      </c>
      <c r="H138" s="32">
        <f t="shared" ref="H138" si="67">H127+H137</f>
        <v>26.07</v>
      </c>
      <c r="I138" s="32">
        <f t="shared" ref="I138" si="68">I127+I137</f>
        <v>79.099999999999994</v>
      </c>
      <c r="J138" s="32">
        <f t="shared" ref="J138:L138" si="69">J127+J137</f>
        <v>644.40000000000009</v>
      </c>
      <c r="K138" s="32"/>
      <c r="L138" s="32">
        <f t="shared" si="69"/>
        <v>72.570000000000007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55" t="s">
        <v>48</v>
      </c>
      <c r="D147" s="7" t="s">
        <v>25</v>
      </c>
      <c r="E147" s="42" t="s">
        <v>76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45.6</v>
      </c>
      <c r="K147" s="44" t="s">
        <v>80</v>
      </c>
      <c r="L147" s="43">
        <v>0.37</v>
      </c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25.5" x14ac:dyDescent="0.25">
      <c r="A149" s="23"/>
      <c r="B149" s="15"/>
      <c r="C149" s="11"/>
      <c r="D149" s="7" t="s">
        <v>27</v>
      </c>
      <c r="E149" s="42" t="s">
        <v>95</v>
      </c>
      <c r="F149" s="43">
        <v>100</v>
      </c>
      <c r="G149" s="43">
        <v>16.899999999999999</v>
      </c>
      <c r="H149" s="43">
        <v>16.399999999999999</v>
      </c>
      <c r="I149" s="43">
        <v>4</v>
      </c>
      <c r="J149" s="43">
        <v>232</v>
      </c>
      <c r="K149" s="44" t="s">
        <v>96</v>
      </c>
      <c r="L149" s="43">
        <v>52.94</v>
      </c>
    </row>
    <row r="150" spans="1:12" ht="15" x14ac:dyDescent="0.25">
      <c r="A150" s="23"/>
      <c r="B150" s="15"/>
      <c r="C150" s="11"/>
      <c r="D150" s="7" t="s">
        <v>28</v>
      </c>
      <c r="E150" s="42" t="s">
        <v>69</v>
      </c>
      <c r="F150" s="43">
        <v>150</v>
      </c>
      <c r="G150" s="43">
        <v>3.7</v>
      </c>
      <c r="H150" s="43">
        <v>4.8</v>
      </c>
      <c r="I150" s="43">
        <v>36.5</v>
      </c>
      <c r="J150" s="43">
        <v>203.5</v>
      </c>
      <c r="K150" s="44" t="s">
        <v>74</v>
      </c>
      <c r="L150" s="43">
        <v>10.56</v>
      </c>
    </row>
    <row r="151" spans="1:12" ht="25.5" x14ac:dyDescent="0.25">
      <c r="A151" s="23"/>
      <c r="B151" s="15"/>
      <c r="C151" s="11"/>
      <c r="D151" s="7" t="s">
        <v>29</v>
      </c>
      <c r="E151" s="42" t="s">
        <v>51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90</v>
      </c>
      <c r="L151" s="43">
        <v>7.01</v>
      </c>
    </row>
    <row r="152" spans="1:12" ht="15" x14ac:dyDescent="0.25">
      <c r="A152" s="23"/>
      <c r="B152" s="15"/>
      <c r="C152" s="11"/>
      <c r="D152" s="7" t="s">
        <v>30</v>
      </c>
      <c r="E152" s="42" t="s">
        <v>44</v>
      </c>
      <c r="F152" s="43">
        <v>40</v>
      </c>
      <c r="G152" s="43">
        <v>3.04</v>
      </c>
      <c r="H152" s="43">
        <v>0.32</v>
      </c>
      <c r="I152" s="43">
        <v>19.600000000000001</v>
      </c>
      <c r="J152" s="43">
        <v>95.2</v>
      </c>
      <c r="K152" s="52" t="s">
        <v>47</v>
      </c>
      <c r="L152" s="43">
        <v>2.39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550</v>
      </c>
      <c r="G156" s="19">
        <f t="shared" ref="G156:J156" si="72">SUM(G147:G155)</f>
        <v>24.939999999999998</v>
      </c>
      <c r="H156" s="19">
        <f t="shared" si="72"/>
        <v>24.22</v>
      </c>
      <c r="I156" s="19">
        <f t="shared" si="72"/>
        <v>84.5</v>
      </c>
      <c r="J156" s="19">
        <f t="shared" si="72"/>
        <v>657.30000000000007</v>
      </c>
      <c r="K156" s="25"/>
      <c r="L156" s="19">
        <f t="shared" ref="L156" si="73">SUM(L147:L155)</f>
        <v>73.27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550</v>
      </c>
      <c r="G157" s="32">
        <f t="shared" ref="G157" si="74">G146+G156</f>
        <v>24.939999999999998</v>
      </c>
      <c r="H157" s="32">
        <f t="shared" ref="H157" si="75">H146+H156</f>
        <v>24.22</v>
      </c>
      <c r="I157" s="32">
        <f t="shared" ref="I157" si="76">I146+I156</f>
        <v>84.5</v>
      </c>
      <c r="J157" s="32">
        <f t="shared" ref="J157:L157" si="77">J146+J156</f>
        <v>657.30000000000007</v>
      </c>
      <c r="K157" s="32"/>
      <c r="L157" s="32">
        <f t="shared" si="77"/>
        <v>73.27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55" t="s">
        <v>48</v>
      </c>
      <c r="D166" s="7" t="s">
        <v>25</v>
      </c>
      <c r="E166" s="42" t="s">
        <v>97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100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27</v>
      </c>
      <c r="E168" s="42" t="s">
        <v>98</v>
      </c>
      <c r="F168" s="43">
        <v>100</v>
      </c>
      <c r="G168" s="43">
        <v>20.03</v>
      </c>
      <c r="H168" s="43">
        <v>12.79</v>
      </c>
      <c r="I168" s="43">
        <v>1.2</v>
      </c>
      <c r="J168" s="43">
        <v>208.9</v>
      </c>
      <c r="K168" s="44" t="s">
        <v>101</v>
      </c>
      <c r="L168" s="43">
        <v>55.77</v>
      </c>
    </row>
    <row r="169" spans="1:12" ht="25.5" x14ac:dyDescent="0.25">
      <c r="A169" s="23"/>
      <c r="B169" s="15"/>
      <c r="C169" s="11"/>
      <c r="D169" s="7" t="s">
        <v>28</v>
      </c>
      <c r="E169" s="42" t="s">
        <v>99</v>
      </c>
      <c r="F169" s="43">
        <v>150</v>
      </c>
      <c r="G169" s="43">
        <v>3</v>
      </c>
      <c r="H169" s="43">
        <v>6</v>
      </c>
      <c r="I169" s="43">
        <v>16</v>
      </c>
      <c r="J169" s="43">
        <v>132</v>
      </c>
      <c r="K169" s="44" t="s">
        <v>102</v>
      </c>
      <c r="L169" s="43">
        <v>4.8899999999999997</v>
      </c>
    </row>
    <row r="170" spans="1:12" ht="25.5" x14ac:dyDescent="0.25">
      <c r="A170" s="23"/>
      <c r="B170" s="15"/>
      <c r="C170" s="11"/>
      <c r="D170" s="7" t="s">
        <v>29</v>
      </c>
      <c r="E170" s="42" t="s">
        <v>43</v>
      </c>
      <c r="F170" s="43">
        <v>180</v>
      </c>
      <c r="G170" s="43">
        <v>0.45</v>
      </c>
      <c r="H170" s="43">
        <v>0</v>
      </c>
      <c r="I170" s="43">
        <v>21.83</v>
      </c>
      <c r="J170" s="43">
        <v>89</v>
      </c>
      <c r="K170" s="44" t="s">
        <v>46</v>
      </c>
      <c r="L170" s="43">
        <v>1.78</v>
      </c>
    </row>
    <row r="171" spans="1:12" ht="15" x14ac:dyDescent="0.25">
      <c r="A171" s="23"/>
      <c r="B171" s="15"/>
      <c r="C171" s="11"/>
      <c r="D171" s="7" t="s">
        <v>30</v>
      </c>
      <c r="E171" s="42" t="s">
        <v>44</v>
      </c>
      <c r="F171" s="43">
        <v>40</v>
      </c>
      <c r="G171" s="43">
        <v>3.04</v>
      </c>
      <c r="H171" s="43">
        <v>0.32</v>
      </c>
      <c r="I171" s="43">
        <v>19.600000000000001</v>
      </c>
      <c r="J171" s="43">
        <v>95.2</v>
      </c>
      <c r="K171" s="52" t="s">
        <v>47</v>
      </c>
      <c r="L171" s="43">
        <v>2.39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530</v>
      </c>
      <c r="G175" s="19">
        <f t="shared" ref="G175:J175" si="80">SUM(G166:G174)</f>
        <v>27.02</v>
      </c>
      <c r="H175" s="19">
        <f t="shared" si="80"/>
        <v>19.21</v>
      </c>
      <c r="I175" s="19">
        <f t="shared" si="80"/>
        <v>60.13</v>
      </c>
      <c r="J175" s="19">
        <f t="shared" si="80"/>
        <v>533.6</v>
      </c>
      <c r="K175" s="25"/>
      <c r="L175" s="19">
        <f t="shared" ref="L175" si="81">SUM(L166:L174)</f>
        <v>64.83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530</v>
      </c>
      <c r="G176" s="32">
        <f t="shared" ref="G176" si="82">G165+G175</f>
        <v>27.02</v>
      </c>
      <c r="H176" s="32">
        <f t="shared" ref="H176" si="83">H165+H175</f>
        <v>19.21</v>
      </c>
      <c r="I176" s="32">
        <f t="shared" ref="I176" si="84">I165+I175</f>
        <v>60.13</v>
      </c>
      <c r="J176" s="32">
        <f t="shared" ref="J176:L176" si="85">J165+J175</f>
        <v>533.6</v>
      </c>
      <c r="K176" s="32"/>
      <c r="L176" s="32">
        <f t="shared" si="85"/>
        <v>64.83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55" t="s">
        <v>48</v>
      </c>
      <c r="D185" s="7" t="s">
        <v>25</v>
      </c>
      <c r="E185" s="42" t="s">
        <v>67</v>
      </c>
      <c r="F185" s="43">
        <v>60</v>
      </c>
      <c r="G185" s="43">
        <v>1.05</v>
      </c>
      <c r="H185" s="43">
        <v>0.19</v>
      </c>
      <c r="I185" s="43">
        <v>3.64</v>
      </c>
      <c r="J185" s="43">
        <v>20.48</v>
      </c>
      <c r="K185" s="44" t="s">
        <v>72</v>
      </c>
      <c r="L185" s="43">
        <v>0.49</v>
      </c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27</v>
      </c>
      <c r="E187" s="42" t="s">
        <v>103</v>
      </c>
      <c r="F187" s="43">
        <v>200</v>
      </c>
      <c r="G187" s="43">
        <v>27.3</v>
      </c>
      <c r="H187" s="43">
        <v>8.1</v>
      </c>
      <c r="I187" s="43">
        <v>33.200000000000003</v>
      </c>
      <c r="J187" s="43">
        <v>314.60000000000002</v>
      </c>
      <c r="K187" s="44" t="s">
        <v>105</v>
      </c>
      <c r="L187" s="43">
        <v>56.78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29</v>
      </c>
      <c r="E189" s="42" t="s">
        <v>104</v>
      </c>
      <c r="F189" s="43">
        <v>200</v>
      </c>
      <c r="G189" s="43">
        <v>4.5999999999999996</v>
      </c>
      <c r="H189" s="43">
        <v>3.6</v>
      </c>
      <c r="I189" s="43">
        <v>12.6</v>
      </c>
      <c r="J189" s="43">
        <v>127.4</v>
      </c>
      <c r="K189" s="44" t="s">
        <v>106</v>
      </c>
      <c r="L189" s="43">
        <v>12.68</v>
      </c>
    </row>
    <row r="190" spans="1:12" ht="15" x14ac:dyDescent="0.25">
      <c r="A190" s="23"/>
      <c r="B190" s="15"/>
      <c r="C190" s="11"/>
      <c r="D190" s="7" t="s">
        <v>30</v>
      </c>
      <c r="E190" s="42" t="s">
        <v>44</v>
      </c>
      <c r="F190" s="43">
        <v>40</v>
      </c>
      <c r="G190" s="43">
        <v>3.04</v>
      </c>
      <c r="H190" s="43">
        <v>0.32</v>
      </c>
      <c r="I190" s="43">
        <v>19.600000000000001</v>
      </c>
      <c r="J190" s="43">
        <v>95.2</v>
      </c>
      <c r="K190" s="52" t="s">
        <v>47</v>
      </c>
      <c r="L190" s="43">
        <v>2.39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500</v>
      </c>
      <c r="G194" s="19">
        <f t="shared" ref="G194:J194" si="88">SUM(G185:G193)</f>
        <v>35.99</v>
      </c>
      <c r="H194" s="19">
        <f t="shared" si="88"/>
        <v>12.209999999999999</v>
      </c>
      <c r="I194" s="19">
        <f t="shared" si="88"/>
        <v>69.040000000000006</v>
      </c>
      <c r="J194" s="19">
        <f t="shared" si="88"/>
        <v>557.68000000000006</v>
      </c>
      <c r="K194" s="25"/>
      <c r="L194" s="19">
        <f t="shared" ref="L194" si="89">SUM(L185:L193)</f>
        <v>72.34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500</v>
      </c>
      <c r="G195" s="32">
        <f t="shared" ref="G195" si="90">G184+G194</f>
        <v>35.99</v>
      </c>
      <c r="H195" s="32">
        <f t="shared" ref="H195" si="91">H184+H194</f>
        <v>12.209999999999999</v>
      </c>
      <c r="I195" s="32">
        <f t="shared" ref="I195" si="92">I184+I194</f>
        <v>69.040000000000006</v>
      </c>
      <c r="J195" s="32">
        <f t="shared" ref="J195:L195" si="93">J184+J194</f>
        <v>557.68000000000006</v>
      </c>
      <c r="K195" s="32"/>
      <c r="L195" s="32">
        <f t="shared" si="93"/>
        <v>72.34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29.991000000000003</v>
      </c>
      <c r="H196" s="34">
        <f t="shared" si="94"/>
        <v>19.500999999999998</v>
      </c>
      <c r="I196" s="34">
        <f t="shared" si="94"/>
        <v>76.756999999999991</v>
      </c>
      <c r="J196" s="34">
        <f t="shared" si="94"/>
        <v>583.03200000000004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66.308999999999997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2024-09-13T06:34:23Z</dcterms:modified>
</cp:coreProperties>
</file>