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питание\типовое меню календа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L119" i="1" l="1"/>
  <c r="L100" i="1"/>
  <c r="F176" i="1"/>
  <c r="G176" i="1"/>
  <c r="F195" i="1"/>
  <c r="H195" i="1"/>
  <c r="G195" i="1"/>
  <c r="I195" i="1"/>
  <c r="J119" i="1"/>
  <c r="H100" i="1"/>
  <c r="J100" i="1"/>
  <c r="I100" i="1"/>
  <c r="I196" i="1" s="1"/>
  <c r="I81" i="1"/>
  <c r="H81" i="1"/>
  <c r="G81" i="1"/>
  <c r="F81" i="1"/>
  <c r="G62" i="1"/>
  <c r="F62" i="1"/>
  <c r="G138" i="1"/>
  <c r="L43" i="1"/>
  <c r="G43" i="1"/>
  <c r="H24" i="1"/>
  <c r="H196" i="1" s="1"/>
  <c r="J196" i="1"/>
  <c r="L196" i="1" l="1"/>
  <c r="G196" i="1"/>
  <c r="F196" i="1"/>
</calcChain>
</file>

<file path=xl/sharedStrings.xml><?xml version="1.0" encoding="utf-8"?>
<sst xmlns="http://schemas.openxmlformats.org/spreadsheetml/2006/main" count="277" uniqueCount="99">
  <si>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</si>
  <si>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</si>
  <si>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</si>
  <si>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</si>
  <si>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</si>
  <si>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</si>
  <si>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</si>
  <si>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</si>
  <si>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</si>
  <si>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</si>
  <si>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</si>
  <si>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</si>
  <si>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</si>
  <si>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</si>
  <si>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</si>
  <si>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</si>
  <si>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</si>
  <si>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</si>
  <si>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</si>
  <si>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</si>
  <si>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</si>
  <si>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</si>
  <si>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</si>
  <si>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</si>
  <si>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</si>
  <si>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</si>
  <si>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</si>
  <si>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</si>
  <si>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</si>
  <si>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</si>
  <si>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</si>
  <si>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</si>
  <si>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</si>
  <si>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</si>
  <si>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</si>
  <si>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</si>
  <si>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</si>
  <si>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</si>
  <si>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из б/к  капусты </t>
  </si>
  <si>
    <t>54-7з-2020</t>
  </si>
  <si>
    <t xml:space="preserve">Чай с сахаром </t>
  </si>
  <si>
    <t>Хлеб</t>
  </si>
  <si>
    <t>№943-2007</t>
  </si>
  <si>
    <t>пром</t>
  </si>
  <si>
    <t>Компот из с/ф</t>
  </si>
  <si>
    <t xml:space="preserve">Салат из свежих огурцов </t>
  </si>
  <si>
    <t>№54-хн-2020</t>
  </si>
  <si>
    <t>№13 сб.Дели принт 2010</t>
  </si>
  <si>
    <t xml:space="preserve">Салат из моркови </t>
  </si>
  <si>
    <t>сб 2021 Новосибирск</t>
  </si>
  <si>
    <t>54-2хн-2021</t>
  </si>
  <si>
    <t>№197-2001</t>
  </si>
  <si>
    <t>Салат из св. помидоров</t>
  </si>
  <si>
    <t>№39 -2001</t>
  </si>
  <si>
    <t>54-3 соус-2020</t>
  </si>
  <si>
    <t>Салат из свеклы отварной</t>
  </si>
  <si>
    <t xml:space="preserve">Банан </t>
  </si>
  <si>
    <t>54-13з-2020</t>
  </si>
  <si>
    <t>МКОУ НОШ с.Яхреньга Подосиновского района Кировской области</t>
  </si>
  <si>
    <t>директор</t>
  </si>
  <si>
    <t>Пирогова Г.В.</t>
  </si>
  <si>
    <t>Помидоры в нарезке</t>
  </si>
  <si>
    <t>Жаркое по-домашнему</t>
  </si>
  <si>
    <t>54-3з-2020</t>
  </si>
  <si>
    <t>54-9м-2020</t>
  </si>
  <si>
    <t>54-1хн-2021</t>
  </si>
  <si>
    <t>Компот из изюма</t>
  </si>
  <si>
    <t>№256- 2004</t>
  </si>
  <si>
    <t>Огурцы в нарезке</t>
  </si>
  <si>
    <t>54-2з-2020</t>
  </si>
  <si>
    <t>Плов с курицей</t>
  </si>
  <si>
    <t>Какао с молоком</t>
  </si>
  <si>
    <t>54-12м-2021</t>
  </si>
  <si>
    <t>54-21гн-2020</t>
  </si>
  <si>
    <t>Рыба жареная,  макароны отварные</t>
  </si>
  <si>
    <t>ГОСТ, ТУ 1210-2010; 54-1г-2020</t>
  </si>
  <si>
    <t>обед</t>
  </si>
  <si>
    <t>Тефтели мясные с кашей гречневой рассыпчатой</t>
  </si>
  <si>
    <t>№174 -2004;  №54-4г - 2020</t>
  </si>
  <si>
    <t>котлета рыбная с картофельным пюре</t>
  </si>
  <si>
    <t>салат из моркови</t>
  </si>
  <si>
    <t>компот из кураги</t>
  </si>
  <si>
    <t>масло слив</t>
  </si>
  <si>
    <t xml:space="preserve">закуска </t>
  </si>
  <si>
    <t>котлета из курицы с рисом отварным</t>
  </si>
  <si>
    <t>салат из свежих помидоров</t>
  </si>
  <si>
    <t>молоко</t>
  </si>
  <si>
    <t>соус красный основной</t>
  </si>
  <si>
    <t>54-5н-2021; 54-6г-2021</t>
  </si>
  <si>
    <t>сб 2021 Н.</t>
  </si>
  <si>
    <t>54-3р-2020; 54-11г-2020</t>
  </si>
  <si>
    <t>Котлета мясная с тушеной капустой</t>
  </si>
  <si>
    <t>№ 608 -2007; 54-8г-2020</t>
  </si>
  <si>
    <t>Биточек мясной с картофельным пюре</t>
  </si>
  <si>
    <t>№608-2007; 54-11г-2020</t>
  </si>
  <si>
    <t>Гуляш с рисом отварным</t>
  </si>
  <si>
    <t>54-2м-2021; 54-6г-2021</t>
  </si>
  <si>
    <t>Курица отварная с рагу из овощей</t>
  </si>
  <si>
    <t>54-21м-2020 ; 215-2001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</si>
</sst>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3" fillId="0" borderId="5" xfId="0" applyFont="1" applyBorder="1"/>
    <xf numFmtId="0" fontId="3" fillId="0" borderId="1" xfId="0" applyFont="1" applyBorder="1"/>
    <xf numFmtId="0" fontId="15" fillId="2" borderId="1" xfId="0" applyFont="1" applyFill="1" applyBorder="1" applyAlignment="1" applyProtection="1">
      <alignment vertical="top" wrapText="1"/>
      <protection locked="0"/>
    </xf>
    <xf numFmtId="0" fontId="2" fillId="0" borderId="5" xfId="0" applyFont="1" applyBorder="1"/>
    <xf numFmtId="0" fontId="2" fillId="4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" fillId="0" borderId="5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G25" sqref="G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58</v>
      </c>
      <c r="D1" s="68"/>
      <c r="E1" s="68"/>
      <c r="F1" s="11" t="s">
        <v>16</v>
      </c>
      <c r="G1" s="2" t="s">
        <v>17</v>
      </c>
      <c r="H1" s="69" t="s">
        <v>59</v>
      </c>
      <c r="I1" s="70"/>
      <c r="J1" s="70"/>
      <c r="K1" s="70"/>
    </row>
    <row r="2" spans="1:12" ht="18" x14ac:dyDescent="0.2">
      <c r="A2" s="34" t="s">
        <v>6</v>
      </c>
      <c r="C2" s="2"/>
      <c r="G2" s="2" t="s">
        <v>18</v>
      </c>
      <c r="H2" s="69" t="s">
        <v>60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24</v>
      </c>
      <c r="I3" s="46">
        <v>3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.75" thickBot="1" x14ac:dyDescent="0.3">
      <c r="A6" s="19">
        <v>1</v>
      </c>
      <c r="B6" s="20">
        <v>1</v>
      </c>
      <c r="C6" s="21" t="s">
        <v>20</v>
      </c>
      <c r="D6" s="52" t="s">
        <v>25</v>
      </c>
      <c r="E6" s="40" t="s">
        <v>38</v>
      </c>
      <c r="F6" s="41">
        <v>60</v>
      </c>
      <c r="G6" s="41">
        <v>2</v>
      </c>
      <c r="H6" s="41">
        <v>6</v>
      </c>
      <c r="I6" s="41">
        <v>6</v>
      </c>
      <c r="J6" s="41">
        <v>86</v>
      </c>
      <c r="K6" s="42" t="s">
        <v>39</v>
      </c>
      <c r="L6" s="41">
        <v>1.0900000000000001</v>
      </c>
    </row>
    <row r="7" spans="1:12" ht="51" x14ac:dyDescent="0.25">
      <c r="A7" s="22"/>
      <c r="B7" s="14"/>
      <c r="C7" s="10"/>
      <c r="D7" s="52" t="s">
        <v>21</v>
      </c>
      <c r="E7" s="50" t="s">
        <v>74</v>
      </c>
      <c r="F7" s="41">
        <v>250</v>
      </c>
      <c r="G7" s="41">
        <v>18</v>
      </c>
      <c r="H7" s="41">
        <v>10</v>
      </c>
      <c r="I7" s="41">
        <v>35</v>
      </c>
      <c r="J7" s="41">
        <v>309</v>
      </c>
      <c r="K7" s="49" t="s">
        <v>75</v>
      </c>
      <c r="L7" s="41">
        <v>80</v>
      </c>
    </row>
    <row r="8" spans="1:12" ht="25.5" x14ac:dyDescent="0.25">
      <c r="A8" s="22"/>
      <c r="B8" s="14"/>
      <c r="C8" s="10"/>
      <c r="D8" s="54" t="s">
        <v>22</v>
      </c>
      <c r="E8" s="40" t="s">
        <v>40</v>
      </c>
      <c r="F8" s="41">
        <v>180</v>
      </c>
      <c r="G8" s="41">
        <v>0</v>
      </c>
      <c r="H8" s="41">
        <v>0</v>
      </c>
      <c r="I8" s="41">
        <v>22</v>
      </c>
      <c r="J8" s="41">
        <v>89</v>
      </c>
      <c r="K8" s="42" t="s">
        <v>42</v>
      </c>
      <c r="L8" s="41">
        <v>1.77</v>
      </c>
    </row>
    <row r="9" spans="1:12" ht="15" x14ac:dyDescent="0.25">
      <c r="A9" s="22"/>
      <c r="B9" s="14"/>
      <c r="C9" s="10"/>
      <c r="D9" s="54" t="s">
        <v>23</v>
      </c>
      <c r="E9" s="40" t="s">
        <v>41</v>
      </c>
      <c r="F9" s="41">
        <v>40</v>
      </c>
      <c r="G9" s="41">
        <v>3</v>
      </c>
      <c r="H9" s="41">
        <v>0</v>
      </c>
      <c r="I9" s="41">
        <v>20</v>
      </c>
      <c r="J9" s="41">
        <v>95</v>
      </c>
      <c r="K9" s="42" t="s">
        <v>43</v>
      </c>
      <c r="L9" s="41">
        <v>2.69</v>
      </c>
    </row>
    <row r="10" spans="1:12" ht="15" x14ac:dyDescent="0.25">
      <c r="A10" s="22"/>
      <c r="B10" s="14"/>
      <c r="C10" s="10"/>
      <c r="D10" s="54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0"/>
      <c r="D11" s="53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4"/>
      <c r="C12" s="10"/>
      <c r="D12" s="53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530</v>
      </c>
      <c r="G13" s="18">
        <f t="shared" ref="G13:J13" si="0">SUM(G6:G12)</f>
        <v>23</v>
      </c>
      <c r="H13" s="18">
        <f t="shared" si="0"/>
        <v>16</v>
      </c>
      <c r="I13" s="18">
        <f t="shared" si="0"/>
        <v>83</v>
      </c>
      <c r="J13" s="18">
        <f t="shared" si="0"/>
        <v>579</v>
      </c>
      <c r="K13" s="24"/>
      <c r="L13" s="18">
        <f t="shared" ref="L13" si="1">SUM(L6:L12)</f>
        <v>85.55</v>
      </c>
    </row>
    <row r="14" spans="1:12" ht="15" x14ac:dyDescent="0.25">
      <c r="A14" s="25">
        <f>A6</f>
        <v>1</v>
      </c>
      <c r="B14" s="12">
        <f>B6</f>
        <v>1</v>
      </c>
      <c r="C14" s="55" t="s">
        <v>76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0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0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0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0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0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0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0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0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64" t="s">
        <v>4</v>
      </c>
      <c r="D24" s="65"/>
      <c r="E24" s="30"/>
      <c r="F24" s="31">
        <f>F13+F23</f>
        <v>530</v>
      </c>
      <c r="G24" s="31">
        <f t="shared" ref="G24:J24" si="4">G13+G23</f>
        <v>23</v>
      </c>
      <c r="H24" s="31">
        <f t="shared" si="4"/>
        <v>16</v>
      </c>
      <c r="I24" s="31">
        <f t="shared" si="4"/>
        <v>83</v>
      </c>
      <c r="J24" s="31">
        <f t="shared" si="4"/>
        <v>579</v>
      </c>
      <c r="K24" s="31"/>
      <c r="L24" s="31">
        <f t="shared" ref="L24" si="5">L13+L23</f>
        <v>85.55</v>
      </c>
    </row>
    <row r="25" spans="1:12" ht="51.75" thickBot="1" x14ac:dyDescent="0.3">
      <c r="A25" s="13">
        <v>1</v>
      </c>
      <c r="B25" s="14">
        <v>2</v>
      </c>
      <c r="C25" s="21" t="s">
        <v>20</v>
      </c>
      <c r="D25" s="56" t="s">
        <v>25</v>
      </c>
      <c r="E25" s="40" t="s">
        <v>45</v>
      </c>
      <c r="F25" s="41">
        <v>60</v>
      </c>
      <c r="G25" s="41">
        <v>0</v>
      </c>
      <c r="H25" s="41">
        <v>4</v>
      </c>
      <c r="I25" s="41">
        <v>1</v>
      </c>
      <c r="J25" s="41">
        <v>40</v>
      </c>
      <c r="K25" s="49" t="s">
        <v>47</v>
      </c>
      <c r="L25" s="39">
        <v>28.37</v>
      </c>
    </row>
    <row r="26" spans="1:12" ht="51" x14ac:dyDescent="0.25">
      <c r="A26" s="13"/>
      <c r="B26" s="14"/>
      <c r="C26" s="10"/>
      <c r="D26" s="5" t="s">
        <v>21</v>
      </c>
      <c r="E26" s="50" t="s">
        <v>77</v>
      </c>
      <c r="F26" s="41">
        <v>250</v>
      </c>
      <c r="G26" s="41">
        <v>16</v>
      </c>
      <c r="H26" s="41">
        <v>16</v>
      </c>
      <c r="I26" s="41">
        <v>43</v>
      </c>
      <c r="J26" s="41">
        <v>389</v>
      </c>
      <c r="K26" s="49" t="s">
        <v>78</v>
      </c>
      <c r="L26" s="41">
        <v>71.14</v>
      </c>
    </row>
    <row r="27" spans="1:12" ht="25.5" x14ac:dyDescent="0.25">
      <c r="A27" s="13"/>
      <c r="B27" s="14"/>
      <c r="C27" s="10"/>
      <c r="D27" s="7" t="s">
        <v>22</v>
      </c>
      <c r="E27" s="40" t="s">
        <v>44</v>
      </c>
      <c r="F27" s="41">
        <v>200</v>
      </c>
      <c r="G27" s="41">
        <v>1</v>
      </c>
      <c r="H27" s="41">
        <v>0</v>
      </c>
      <c r="I27" s="41">
        <v>20</v>
      </c>
      <c r="J27" s="41">
        <v>71</v>
      </c>
      <c r="K27" s="42" t="s">
        <v>46</v>
      </c>
      <c r="L27" s="41">
        <v>6.96</v>
      </c>
    </row>
    <row r="28" spans="1:12" ht="15" x14ac:dyDescent="0.25">
      <c r="A28" s="13"/>
      <c r="B28" s="14"/>
      <c r="C28" s="10"/>
      <c r="D28" s="7" t="s">
        <v>23</v>
      </c>
      <c r="E28" s="40" t="s">
        <v>41</v>
      </c>
      <c r="F28" s="41">
        <v>40</v>
      </c>
      <c r="G28" s="41">
        <v>3</v>
      </c>
      <c r="H28" s="41">
        <v>0</v>
      </c>
      <c r="I28" s="41">
        <v>20</v>
      </c>
      <c r="J28" s="41">
        <v>95</v>
      </c>
      <c r="K28" s="42" t="s">
        <v>43</v>
      </c>
      <c r="L28" s="41">
        <v>2.69</v>
      </c>
    </row>
    <row r="29" spans="1:12" ht="15" x14ac:dyDescent="0.25">
      <c r="A29" s="13"/>
      <c r="B29" s="14"/>
      <c r="C29" s="10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0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3"/>
      <c r="B31" s="14"/>
      <c r="C31" s="10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550</v>
      </c>
      <c r="G32" s="18">
        <f t="shared" ref="G32" si="6">SUM(G25:G31)</f>
        <v>20</v>
      </c>
      <c r="H32" s="18">
        <f t="shared" ref="H32" si="7">SUM(H25:H31)</f>
        <v>20</v>
      </c>
      <c r="I32" s="18">
        <f t="shared" ref="I32" si="8">SUM(I25:I31)</f>
        <v>84</v>
      </c>
      <c r="J32" s="18">
        <f t="shared" ref="J32:L32" si="9">SUM(J25:J31)</f>
        <v>595</v>
      </c>
      <c r="K32" s="24"/>
      <c r="L32" s="18">
        <f t="shared" si="9"/>
        <v>109.16</v>
      </c>
    </row>
    <row r="33" spans="1:12" ht="15" x14ac:dyDescent="0.25">
      <c r="A33" s="12">
        <f>A25</f>
        <v>1</v>
      </c>
      <c r="B33" s="12">
        <f>B25</f>
        <v>2</v>
      </c>
      <c r="C33" s="58" t="s">
        <v>76</v>
      </c>
      <c r="D33" s="7" t="s">
        <v>25</v>
      </c>
      <c r="E33" s="40"/>
      <c r="F33" s="41"/>
      <c r="G33" s="41"/>
      <c r="H33" s="41"/>
      <c r="I33" s="41"/>
      <c r="J33" s="41"/>
      <c r="K33" s="49"/>
      <c r="L33" s="41"/>
    </row>
    <row r="34" spans="1:12" ht="15" x14ac:dyDescent="0.25">
      <c r="A34" s="13"/>
      <c r="B34" s="14"/>
      <c r="C34" s="10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0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0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3"/>
      <c r="B41" s="14"/>
      <c r="C41" s="10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64" t="s">
        <v>4</v>
      </c>
      <c r="D43" s="65"/>
      <c r="E43" s="30"/>
      <c r="F43" s="31">
        <f>F32+F42</f>
        <v>550</v>
      </c>
      <c r="G43" s="31">
        <f t="shared" ref="G43" si="14">G32+G42</f>
        <v>20</v>
      </c>
      <c r="H43" s="31">
        <f t="shared" ref="H43" si="15">H32+H42</f>
        <v>20</v>
      </c>
      <c r="I43" s="31">
        <f t="shared" ref="I43" si="16">I32+I42</f>
        <v>84</v>
      </c>
      <c r="J43" s="31">
        <f t="shared" ref="J43:L43" si="17">J32+J42</f>
        <v>595</v>
      </c>
      <c r="K43" s="31"/>
      <c r="L43" s="31">
        <f t="shared" si="17"/>
        <v>109.16</v>
      </c>
    </row>
    <row r="44" spans="1:12" ht="38.25" x14ac:dyDescent="0.25">
      <c r="A44" s="19">
        <v>1</v>
      </c>
      <c r="B44" s="20">
        <v>3</v>
      </c>
      <c r="C44" s="21" t="s">
        <v>20</v>
      </c>
      <c r="D44" s="5" t="s">
        <v>21</v>
      </c>
      <c r="E44" s="57" t="s">
        <v>79</v>
      </c>
      <c r="F44" s="39">
        <v>250</v>
      </c>
      <c r="G44" s="39">
        <v>17</v>
      </c>
      <c r="H44" s="39">
        <v>9</v>
      </c>
      <c r="I44" s="39">
        <v>28</v>
      </c>
      <c r="J44" s="39">
        <v>261</v>
      </c>
      <c r="K44" s="61" t="s">
        <v>90</v>
      </c>
      <c r="L44" s="39">
        <v>34.68</v>
      </c>
    </row>
    <row r="45" spans="1:12" ht="15" x14ac:dyDescent="0.25">
      <c r="A45" s="22"/>
      <c r="B45" s="14"/>
      <c r="C45" s="10"/>
      <c r="D45" s="53" t="s">
        <v>25</v>
      </c>
      <c r="E45" s="50" t="s">
        <v>80</v>
      </c>
      <c r="F45" s="41">
        <v>60</v>
      </c>
      <c r="G45" s="41">
        <v>1</v>
      </c>
      <c r="H45" s="41">
        <v>8</v>
      </c>
      <c r="I45" s="41">
        <v>6</v>
      </c>
      <c r="J45" s="41">
        <v>99</v>
      </c>
      <c r="K45" s="49" t="s">
        <v>89</v>
      </c>
      <c r="L45" s="41">
        <v>0.96</v>
      </c>
    </row>
    <row r="46" spans="1:12" ht="25.5" x14ac:dyDescent="0.25">
      <c r="A46" s="22"/>
      <c r="B46" s="14"/>
      <c r="C46" s="10"/>
      <c r="D46" s="7" t="s">
        <v>22</v>
      </c>
      <c r="E46" s="50" t="s">
        <v>81</v>
      </c>
      <c r="F46" s="41">
        <v>200</v>
      </c>
      <c r="G46" s="41">
        <v>1</v>
      </c>
      <c r="H46" s="41">
        <v>0</v>
      </c>
      <c r="I46" s="41">
        <v>16</v>
      </c>
      <c r="J46" s="41">
        <v>67</v>
      </c>
      <c r="K46" s="49" t="s">
        <v>50</v>
      </c>
      <c r="L46" s="41">
        <v>11.55</v>
      </c>
    </row>
    <row r="47" spans="1:12" ht="15" x14ac:dyDescent="0.25">
      <c r="A47" s="22"/>
      <c r="B47" s="14"/>
      <c r="C47" s="10"/>
      <c r="D47" s="7" t="s">
        <v>23</v>
      </c>
      <c r="E47" s="50" t="s">
        <v>23</v>
      </c>
      <c r="F47" s="41">
        <v>40</v>
      </c>
      <c r="G47" s="41">
        <v>3</v>
      </c>
      <c r="H47" s="41">
        <v>0</v>
      </c>
      <c r="I47" s="41">
        <v>20</v>
      </c>
      <c r="J47" s="41">
        <v>95</v>
      </c>
      <c r="K47" s="49" t="s">
        <v>43</v>
      </c>
      <c r="L47" s="41">
        <v>2.69</v>
      </c>
    </row>
    <row r="48" spans="1:12" ht="15" x14ac:dyDescent="0.25">
      <c r="A48" s="22"/>
      <c r="B48" s="14"/>
      <c r="C48" s="10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25.5" x14ac:dyDescent="0.25">
      <c r="A49" s="22"/>
      <c r="B49" s="14"/>
      <c r="C49" s="10"/>
      <c r="D49" s="6"/>
      <c r="E49" s="50" t="s">
        <v>82</v>
      </c>
      <c r="F49" s="41">
        <v>5</v>
      </c>
      <c r="G49" s="41">
        <v>0</v>
      </c>
      <c r="H49" s="41">
        <v>4</v>
      </c>
      <c r="I49" s="41">
        <v>0</v>
      </c>
      <c r="J49" s="41">
        <v>33</v>
      </c>
      <c r="K49" s="49" t="s">
        <v>51</v>
      </c>
      <c r="L49" s="41">
        <v>4.8499999999999996</v>
      </c>
    </row>
    <row r="50" spans="1:12" ht="15" x14ac:dyDescent="0.25">
      <c r="A50" s="22"/>
      <c r="B50" s="14"/>
      <c r="C50" s="10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555</v>
      </c>
      <c r="G51" s="18">
        <f t="shared" ref="G51" si="18">SUM(G44:G50)</f>
        <v>22</v>
      </c>
      <c r="H51" s="18">
        <f t="shared" ref="H51" si="19">SUM(H44:H50)</f>
        <v>21</v>
      </c>
      <c r="I51" s="18">
        <f t="shared" ref="I51" si="20">SUM(I44:I50)</f>
        <v>70</v>
      </c>
      <c r="J51" s="18">
        <f t="shared" ref="J51:L51" si="21">SUM(J44:J50)</f>
        <v>555</v>
      </c>
      <c r="K51" s="24"/>
      <c r="L51" s="18">
        <f t="shared" si="21"/>
        <v>54.73</v>
      </c>
    </row>
    <row r="52" spans="1:12" ht="15" x14ac:dyDescent="0.25">
      <c r="A52" s="25">
        <f>A44</f>
        <v>1</v>
      </c>
      <c r="B52" s="12">
        <f>B44</f>
        <v>3</v>
      </c>
      <c r="C52" s="58" t="s">
        <v>76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0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0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0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0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0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0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14"/>
      <c r="C59" s="10"/>
      <c r="D59" s="6"/>
      <c r="E59" s="5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0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4" t="s">
        <v>4</v>
      </c>
      <c r="D62" s="65"/>
      <c r="E62" s="30"/>
      <c r="F62" s="31">
        <f>F51+F61</f>
        <v>555</v>
      </c>
      <c r="G62" s="31">
        <f t="shared" ref="G62" si="26">G51+G61</f>
        <v>22</v>
      </c>
      <c r="H62" s="31">
        <f t="shared" ref="H62" si="27">H51+H61</f>
        <v>21</v>
      </c>
      <c r="I62" s="31">
        <f t="shared" ref="I62" si="28">I51+I61</f>
        <v>70</v>
      </c>
      <c r="J62" s="31">
        <f t="shared" ref="J62:L62" si="29">J51+J61</f>
        <v>555</v>
      </c>
      <c r="K62" s="31"/>
      <c r="L62" s="31">
        <f t="shared" si="29"/>
        <v>54.73</v>
      </c>
    </row>
    <row r="63" spans="1:12" ht="38.25" x14ac:dyDescent="0.25">
      <c r="A63" s="19">
        <v>1</v>
      </c>
      <c r="B63" s="20">
        <v>4</v>
      </c>
      <c r="C63" s="21" t="s">
        <v>20</v>
      </c>
      <c r="D63" s="5" t="s">
        <v>21</v>
      </c>
      <c r="E63" s="57" t="s">
        <v>84</v>
      </c>
      <c r="F63" s="39">
        <v>240</v>
      </c>
      <c r="G63" s="39">
        <v>18</v>
      </c>
      <c r="H63" s="39">
        <v>8</v>
      </c>
      <c r="I63" s="39">
        <v>47</v>
      </c>
      <c r="J63" s="39">
        <v>331</v>
      </c>
      <c r="K63" s="49" t="s">
        <v>88</v>
      </c>
      <c r="L63" s="39">
        <v>46.86</v>
      </c>
    </row>
    <row r="64" spans="1:12" ht="25.5" x14ac:dyDescent="0.25">
      <c r="A64" s="22"/>
      <c r="B64" s="14"/>
      <c r="C64" s="10"/>
      <c r="D64" s="59" t="s">
        <v>83</v>
      </c>
      <c r="E64" s="50" t="s">
        <v>85</v>
      </c>
      <c r="F64" s="41">
        <v>60</v>
      </c>
      <c r="G64" s="41">
        <v>1</v>
      </c>
      <c r="H64" s="41">
        <v>0</v>
      </c>
      <c r="I64" s="41">
        <v>4</v>
      </c>
      <c r="J64" s="41">
        <v>21</v>
      </c>
      <c r="K64" s="42" t="s">
        <v>53</v>
      </c>
      <c r="L64" s="41">
        <v>21.28</v>
      </c>
    </row>
    <row r="65" spans="1:12" ht="15" x14ac:dyDescent="0.25">
      <c r="A65" s="22"/>
      <c r="B65" s="14"/>
      <c r="C65" s="10"/>
      <c r="D65" s="7" t="s">
        <v>22</v>
      </c>
      <c r="E65" s="50" t="s">
        <v>86</v>
      </c>
      <c r="F65" s="41">
        <v>180</v>
      </c>
      <c r="G65" s="41">
        <v>5</v>
      </c>
      <c r="H65" s="41">
        <v>6</v>
      </c>
      <c r="I65" s="41">
        <v>9</v>
      </c>
      <c r="J65" s="41">
        <v>108</v>
      </c>
      <c r="K65" s="49" t="s">
        <v>43</v>
      </c>
      <c r="L65" s="41">
        <v>15.6</v>
      </c>
    </row>
    <row r="66" spans="1:12" ht="15" x14ac:dyDescent="0.25">
      <c r="A66" s="22"/>
      <c r="B66" s="14"/>
      <c r="C66" s="10"/>
      <c r="D66" s="7" t="s">
        <v>23</v>
      </c>
      <c r="E66" s="50" t="s">
        <v>23</v>
      </c>
      <c r="F66" s="41">
        <v>40</v>
      </c>
      <c r="G66" s="41">
        <v>3</v>
      </c>
      <c r="H66" s="41">
        <v>0</v>
      </c>
      <c r="I66" s="41">
        <v>20</v>
      </c>
      <c r="J66" s="41">
        <v>95</v>
      </c>
      <c r="K66" s="49" t="s">
        <v>43</v>
      </c>
      <c r="L66" s="41">
        <v>2.69</v>
      </c>
    </row>
    <row r="67" spans="1:12" ht="15" x14ac:dyDescent="0.25">
      <c r="A67" s="22"/>
      <c r="B67" s="14"/>
      <c r="C67" s="10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25.5" x14ac:dyDescent="0.25">
      <c r="A68" s="22"/>
      <c r="B68" s="14"/>
      <c r="C68" s="10"/>
      <c r="D68" s="6"/>
      <c r="E68" s="50" t="s">
        <v>87</v>
      </c>
      <c r="F68" s="41">
        <v>50</v>
      </c>
      <c r="G68" s="41">
        <v>2</v>
      </c>
      <c r="H68" s="41">
        <v>1</v>
      </c>
      <c r="I68" s="41">
        <v>5</v>
      </c>
      <c r="J68" s="41">
        <v>35</v>
      </c>
      <c r="K68" s="42" t="s">
        <v>54</v>
      </c>
      <c r="L68" s="41">
        <v>3.26</v>
      </c>
    </row>
    <row r="69" spans="1:12" ht="15" x14ac:dyDescent="0.25">
      <c r="A69" s="22"/>
      <c r="B69" s="14"/>
      <c r="C69" s="10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570</v>
      </c>
      <c r="G70" s="18">
        <f t="shared" ref="G70" si="30">SUM(G63:G69)</f>
        <v>29</v>
      </c>
      <c r="H70" s="18">
        <f t="shared" ref="H70" si="31">SUM(H63:H69)</f>
        <v>15</v>
      </c>
      <c r="I70" s="18">
        <f t="shared" ref="I70" si="32">SUM(I63:I69)</f>
        <v>85</v>
      </c>
      <c r="J70" s="18">
        <f t="shared" ref="J70:L70" si="33">SUM(J63:J69)</f>
        <v>590</v>
      </c>
      <c r="K70" s="24"/>
      <c r="L70" s="18">
        <f t="shared" si="33"/>
        <v>89.69</v>
      </c>
    </row>
    <row r="71" spans="1:12" ht="15" x14ac:dyDescent="0.25">
      <c r="A71" s="25">
        <f>A63</f>
        <v>1</v>
      </c>
      <c r="B71" s="12">
        <f>B63</f>
        <v>4</v>
      </c>
      <c r="C71" s="58" t="s">
        <v>76</v>
      </c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7"/>
      <c r="E73" s="40"/>
      <c r="F73" s="41"/>
      <c r="G73" s="41"/>
      <c r="H73" s="41"/>
      <c r="I73" s="41"/>
      <c r="J73" s="41"/>
      <c r="K73" s="49"/>
      <c r="L73" s="60"/>
    </row>
    <row r="74" spans="1:12" ht="15" x14ac:dyDescent="0.25">
      <c r="A74" s="22"/>
      <c r="B74" s="14"/>
      <c r="C74" s="10"/>
      <c r="D74" s="7"/>
      <c r="E74" s="40"/>
      <c r="F74" s="41"/>
      <c r="G74" s="41"/>
      <c r="H74" s="41"/>
      <c r="I74" s="41"/>
      <c r="J74" s="41"/>
      <c r="K74" s="49"/>
      <c r="L74" s="41"/>
    </row>
    <row r="75" spans="1:12" ht="15" x14ac:dyDescent="0.25">
      <c r="A75" s="22"/>
      <c r="B75" s="14"/>
      <c r="C75" s="10"/>
      <c r="D75" s="7"/>
      <c r="E75" s="40"/>
      <c r="F75" s="41"/>
      <c r="G75" s="41"/>
      <c r="H75" s="41"/>
      <c r="I75" s="41"/>
      <c r="J75" s="41"/>
      <c r="K75" s="49"/>
      <c r="L75" s="41"/>
    </row>
    <row r="76" spans="1:12" ht="15" x14ac:dyDescent="0.25">
      <c r="A76" s="22"/>
      <c r="B76" s="14"/>
      <c r="C76" s="10"/>
      <c r="D76" s="7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2"/>
      <c r="B77" s="14"/>
      <c r="C77" s="10"/>
      <c r="D77" s="7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2"/>
      <c r="B78" s="14"/>
      <c r="C78" s="10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2"/>
      <c r="B79" s="14"/>
      <c r="C79" s="10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4" t="s">
        <v>4</v>
      </c>
      <c r="D81" s="65"/>
      <c r="E81" s="30"/>
      <c r="F81" s="31">
        <f>F70+F80</f>
        <v>570</v>
      </c>
      <c r="G81" s="31">
        <f t="shared" ref="G81" si="38">G70+G80</f>
        <v>29</v>
      </c>
      <c r="H81" s="31">
        <f t="shared" ref="H81" si="39">H70+H80</f>
        <v>15</v>
      </c>
      <c r="I81" s="31">
        <f t="shared" ref="I81" si="40">I70+I80</f>
        <v>85</v>
      </c>
      <c r="J81" s="31">
        <f t="shared" ref="J81:L81" si="41">J70+J80</f>
        <v>590</v>
      </c>
      <c r="K81" s="31"/>
      <c r="L81" s="31">
        <f t="shared" si="41"/>
        <v>89.69</v>
      </c>
    </row>
    <row r="82" spans="1:12" ht="38.25" x14ac:dyDescent="0.25">
      <c r="A82" s="19">
        <v>1</v>
      </c>
      <c r="B82" s="20">
        <v>5</v>
      </c>
      <c r="C82" s="21" t="s">
        <v>20</v>
      </c>
      <c r="D82" s="5" t="s">
        <v>21</v>
      </c>
      <c r="E82" s="57" t="s">
        <v>91</v>
      </c>
      <c r="F82" s="39">
        <v>240</v>
      </c>
      <c r="G82" s="39">
        <v>19</v>
      </c>
      <c r="H82" s="39">
        <v>17</v>
      </c>
      <c r="I82" s="39">
        <v>30</v>
      </c>
      <c r="J82" s="39">
        <v>347</v>
      </c>
      <c r="K82" s="49" t="s">
        <v>92</v>
      </c>
      <c r="L82" s="39">
        <v>59.53</v>
      </c>
    </row>
    <row r="83" spans="1:12" ht="25.5" x14ac:dyDescent="0.25">
      <c r="A83" s="22"/>
      <c r="B83" s="14"/>
      <c r="C83" s="10"/>
      <c r="D83" s="59" t="s">
        <v>25</v>
      </c>
      <c r="E83" s="40" t="s">
        <v>55</v>
      </c>
      <c r="F83" s="41">
        <v>60</v>
      </c>
      <c r="G83" s="41">
        <v>1</v>
      </c>
      <c r="H83" s="41">
        <v>3</v>
      </c>
      <c r="I83" s="41">
        <v>5</v>
      </c>
      <c r="J83" s="41">
        <v>46</v>
      </c>
      <c r="K83" s="42" t="s">
        <v>57</v>
      </c>
      <c r="L83" s="41">
        <v>0.53</v>
      </c>
    </row>
    <row r="84" spans="1:12" ht="25.5" x14ac:dyDescent="0.25">
      <c r="A84" s="22"/>
      <c r="B84" s="14"/>
      <c r="C84" s="10"/>
      <c r="D84" s="7" t="s">
        <v>22</v>
      </c>
      <c r="E84" s="40" t="s">
        <v>40</v>
      </c>
      <c r="F84" s="41">
        <v>180</v>
      </c>
      <c r="G84" s="41">
        <v>0</v>
      </c>
      <c r="H84" s="41">
        <v>0</v>
      </c>
      <c r="I84" s="41">
        <v>22</v>
      </c>
      <c r="J84" s="41">
        <v>89</v>
      </c>
      <c r="K84" s="42" t="s">
        <v>42</v>
      </c>
      <c r="L84" s="41">
        <v>1.77</v>
      </c>
    </row>
    <row r="85" spans="1:12" ht="15" x14ac:dyDescent="0.25">
      <c r="A85" s="22"/>
      <c r="B85" s="14"/>
      <c r="C85" s="10"/>
      <c r="D85" s="7" t="s">
        <v>23</v>
      </c>
      <c r="E85" s="40" t="s">
        <v>41</v>
      </c>
      <c r="F85" s="41">
        <v>40</v>
      </c>
      <c r="G85" s="41">
        <v>3</v>
      </c>
      <c r="H85" s="41">
        <v>0</v>
      </c>
      <c r="I85" s="41">
        <v>20</v>
      </c>
      <c r="J85" s="41">
        <v>95</v>
      </c>
      <c r="K85" s="49" t="s">
        <v>43</v>
      </c>
      <c r="L85" s="41">
        <v>2.69</v>
      </c>
    </row>
    <row r="86" spans="1:12" ht="15" x14ac:dyDescent="0.25">
      <c r="A86" s="22"/>
      <c r="B86" s="14"/>
      <c r="C86" s="10"/>
      <c r="D86" s="7" t="s">
        <v>24</v>
      </c>
      <c r="E86" s="40" t="s">
        <v>56</v>
      </c>
      <c r="F86" s="41">
        <v>100</v>
      </c>
      <c r="G86" s="41">
        <v>2</v>
      </c>
      <c r="H86" s="41">
        <v>1</v>
      </c>
      <c r="I86" s="41">
        <v>21</v>
      </c>
      <c r="J86" s="41">
        <v>33</v>
      </c>
      <c r="K86" s="49" t="s">
        <v>43</v>
      </c>
      <c r="L86" s="41">
        <v>50.07</v>
      </c>
    </row>
    <row r="87" spans="1:12" ht="15" x14ac:dyDescent="0.25">
      <c r="A87" s="22"/>
      <c r="B87" s="14"/>
      <c r="C87" s="10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0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620</v>
      </c>
      <c r="G89" s="18">
        <f t="shared" ref="G89" si="42">SUM(G82:G88)</f>
        <v>25</v>
      </c>
      <c r="H89" s="18">
        <f t="shared" ref="H89" si="43">SUM(H82:H88)</f>
        <v>21</v>
      </c>
      <c r="I89" s="18">
        <f t="shared" ref="I89" si="44">SUM(I82:I88)</f>
        <v>98</v>
      </c>
      <c r="J89" s="18">
        <f t="shared" ref="J89:L89" si="45">SUM(J82:J88)</f>
        <v>610</v>
      </c>
      <c r="K89" s="24"/>
      <c r="L89" s="18">
        <f t="shared" si="45"/>
        <v>114.59</v>
      </c>
    </row>
    <row r="90" spans="1:12" ht="15" x14ac:dyDescent="0.25">
      <c r="A90" s="25">
        <f>A82</f>
        <v>1</v>
      </c>
      <c r="B90" s="12">
        <f>B82</f>
        <v>5</v>
      </c>
      <c r="C90" s="58" t="s">
        <v>76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0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0"/>
      <c r="D92" s="7" t="s">
        <v>27</v>
      </c>
      <c r="E92" s="40"/>
      <c r="F92" s="41"/>
      <c r="G92" s="41"/>
      <c r="H92" s="41"/>
      <c r="I92" s="41"/>
      <c r="J92" s="41"/>
      <c r="K92" s="49"/>
      <c r="L92" s="41"/>
    </row>
    <row r="93" spans="1:12" ht="15" x14ac:dyDescent="0.25">
      <c r="A93" s="22"/>
      <c r="B93" s="14"/>
      <c r="C93" s="10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0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0"/>
      <c r="D95" s="7" t="s">
        <v>30</v>
      </c>
      <c r="E95" s="40"/>
      <c r="F95" s="41"/>
      <c r="G95" s="41"/>
      <c r="H95" s="41"/>
      <c r="I95" s="41"/>
      <c r="J95" s="41"/>
      <c r="K95" s="49"/>
      <c r="L95" s="41"/>
    </row>
    <row r="96" spans="1:12" ht="15" x14ac:dyDescent="0.25">
      <c r="A96" s="22"/>
      <c r="B96" s="14"/>
      <c r="C96" s="10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0"/>
      <c r="D97" s="51" t="s">
        <v>24</v>
      </c>
      <c r="E97" s="40"/>
      <c r="F97" s="41"/>
      <c r="G97" s="41"/>
      <c r="H97" s="41"/>
      <c r="I97" s="41"/>
      <c r="J97" s="41"/>
      <c r="K97" s="49"/>
      <c r="L97" s="41"/>
    </row>
    <row r="98" spans="1:12" ht="15" x14ac:dyDescent="0.25">
      <c r="A98" s="22"/>
      <c r="B98" s="14"/>
      <c r="C98" s="10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4" t="s">
        <v>4</v>
      </c>
      <c r="D100" s="65"/>
      <c r="E100" s="30"/>
      <c r="F100" s="31">
        <f>F89+F99</f>
        <v>620</v>
      </c>
      <c r="G100" s="31">
        <f t="shared" ref="G100" si="50">G89+G99</f>
        <v>25</v>
      </c>
      <c r="H100" s="31">
        <f t="shared" ref="H100" si="51">H89+H99</f>
        <v>21</v>
      </c>
      <c r="I100" s="31">
        <f t="shared" ref="I100" si="52">I89+I99</f>
        <v>98</v>
      </c>
      <c r="J100" s="31">
        <f t="shared" ref="J100:L100" si="53">J89+J99</f>
        <v>610</v>
      </c>
      <c r="K100" s="31"/>
      <c r="L100" s="31">
        <f t="shared" si="53"/>
        <v>114.59</v>
      </c>
    </row>
    <row r="101" spans="1:12" ht="25.5" x14ac:dyDescent="0.25">
      <c r="A101" s="19">
        <v>2</v>
      </c>
      <c r="B101" s="20">
        <v>1</v>
      </c>
      <c r="C101" s="21" t="s">
        <v>20</v>
      </c>
      <c r="D101" s="5" t="s">
        <v>21</v>
      </c>
      <c r="E101" s="40" t="s">
        <v>62</v>
      </c>
      <c r="F101" s="41">
        <v>250</v>
      </c>
      <c r="G101" s="41">
        <v>20</v>
      </c>
      <c r="H101" s="41">
        <v>19</v>
      </c>
      <c r="I101" s="41">
        <v>17</v>
      </c>
      <c r="J101" s="41">
        <v>318</v>
      </c>
      <c r="K101" s="42" t="s">
        <v>64</v>
      </c>
      <c r="L101" s="39">
        <v>44.46</v>
      </c>
    </row>
    <row r="102" spans="1:12" ht="15" x14ac:dyDescent="0.25">
      <c r="A102" s="22"/>
      <c r="B102" s="14"/>
      <c r="C102" s="10"/>
      <c r="D102" s="59" t="s">
        <v>25</v>
      </c>
      <c r="E102" s="40" t="s">
        <v>61</v>
      </c>
      <c r="F102" s="41">
        <v>60</v>
      </c>
      <c r="G102" s="41">
        <v>1</v>
      </c>
      <c r="H102" s="41">
        <v>0</v>
      </c>
      <c r="I102" s="41">
        <v>2</v>
      </c>
      <c r="J102" s="41">
        <v>13</v>
      </c>
      <c r="K102" s="42" t="s">
        <v>63</v>
      </c>
      <c r="L102" s="41">
        <v>19.89</v>
      </c>
    </row>
    <row r="103" spans="1:12" ht="25.5" x14ac:dyDescent="0.25">
      <c r="A103" s="22"/>
      <c r="B103" s="14"/>
      <c r="C103" s="10"/>
      <c r="D103" s="7" t="s">
        <v>22</v>
      </c>
      <c r="E103" s="40" t="s">
        <v>44</v>
      </c>
      <c r="F103" s="41">
        <v>200</v>
      </c>
      <c r="G103" s="41">
        <v>1</v>
      </c>
      <c r="H103" s="41">
        <v>0</v>
      </c>
      <c r="I103" s="41">
        <v>20</v>
      </c>
      <c r="J103" s="41">
        <v>81</v>
      </c>
      <c r="K103" s="42" t="s">
        <v>65</v>
      </c>
      <c r="L103" s="41">
        <v>7</v>
      </c>
    </row>
    <row r="104" spans="1:12" ht="15" x14ac:dyDescent="0.25">
      <c r="A104" s="22"/>
      <c r="B104" s="14"/>
      <c r="C104" s="10"/>
      <c r="D104" s="7" t="s">
        <v>23</v>
      </c>
      <c r="E104" s="40" t="s">
        <v>41</v>
      </c>
      <c r="F104" s="41">
        <v>40</v>
      </c>
      <c r="G104" s="41">
        <v>3</v>
      </c>
      <c r="H104" s="41">
        <v>0</v>
      </c>
      <c r="I104" s="41">
        <v>20</v>
      </c>
      <c r="J104" s="41">
        <v>95</v>
      </c>
      <c r="K104" s="49" t="s">
        <v>43</v>
      </c>
      <c r="L104" s="41">
        <v>2.69</v>
      </c>
    </row>
    <row r="105" spans="1:12" ht="15" x14ac:dyDescent="0.25">
      <c r="A105" s="22"/>
      <c r="B105" s="14"/>
      <c r="C105" s="10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0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550</v>
      </c>
      <c r="G108" s="18">
        <f t="shared" ref="G108:J108" si="54">SUM(G101:G107)</f>
        <v>25</v>
      </c>
      <c r="H108" s="18">
        <f t="shared" si="54"/>
        <v>19</v>
      </c>
      <c r="I108" s="18">
        <f t="shared" si="54"/>
        <v>59</v>
      </c>
      <c r="J108" s="18">
        <f t="shared" si="54"/>
        <v>507</v>
      </c>
      <c r="K108" s="24"/>
      <c r="L108" s="18">
        <f t="shared" ref="L108" si="55">SUM(L101:L107)</f>
        <v>74.039999999999992</v>
      </c>
    </row>
    <row r="109" spans="1:12" ht="15" x14ac:dyDescent="0.25">
      <c r="A109" s="25">
        <f>A101</f>
        <v>2</v>
      </c>
      <c r="B109" s="12">
        <f>B101</f>
        <v>1</v>
      </c>
      <c r="C109" s="58" t="s">
        <v>76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0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0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0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2"/>
      <c r="B113" s="14"/>
      <c r="C113" s="10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2"/>
      <c r="B114" s="14"/>
      <c r="C114" s="10"/>
      <c r="D114" s="7" t="s">
        <v>30</v>
      </c>
      <c r="E114" s="40"/>
      <c r="F114" s="41"/>
      <c r="G114" s="41"/>
      <c r="H114" s="41"/>
      <c r="I114" s="41"/>
      <c r="J114" s="41"/>
      <c r="K114" s="49"/>
      <c r="L114" s="41"/>
    </row>
    <row r="115" spans="1:12" ht="15" x14ac:dyDescent="0.25">
      <c r="A115" s="22"/>
      <c r="B115" s="14"/>
      <c r="C115" s="10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2"/>
      <c r="B116" s="14"/>
      <c r="C116" s="10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2"/>
      <c r="B117" s="14"/>
      <c r="C117" s="10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64" t="s">
        <v>4</v>
      </c>
      <c r="D119" s="65"/>
      <c r="E119" s="30"/>
      <c r="F119" s="31">
        <f>F108+F118</f>
        <v>550</v>
      </c>
      <c r="G119" s="31">
        <f t="shared" ref="G119" si="58">G108+G118</f>
        <v>25</v>
      </c>
      <c r="H119" s="31">
        <f t="shared" ref="H119" si="59">H108+H118</f>
        <v>19</v>
      </c>
      <c r="I119" s="31">
        <f t="shared" ref="I119" si="60">I108+I118</f>
        <v>59</v>
      </c>
      <c r="J119" s="31">
        <f t="shared" ref="J119:L119" si="61">J108+J118</f>
        <v>507</v>
      </c>
      <c r="K119" s="31"/>
      <c r="L119" s="31">
        <f t="shared" si="61"/>
        <v>74.039999999999992</v>
      </c>
    </row>
    <row r="120" spans="1:12" ht="38.25" x14ac:dyDescent="0.25">
      <c r="A120" s="13">
        <v>2</v>
      </c>
      <c r="B120" s="14">
        <v>2</v>
      </c>
      <c r="C120" s="21" t="s">
        <v>20</v>
      </c>
      <c r="D120" s="5" t="s">
        <v>21</v>
      </c>
      <c r="E120" s="57" t="s">
        <v>93</v>
      </c>
      <c r="F120" s="39">
        <v>240</v>
      </c>
      <c r="G120" s="39">
        <v>19</v>
      </c>
      <c r="H120" s="39">
        <v>18</v>
      </c>
      <c r="I120" s="39">
        <v>35</v>
      </c>
      <c r="J120" s="39">
        <v>375</v>
      </c>
      <c r="K120" s="49" t="s">
        <v>94</v>
      </c>
      <c r="L120" s="39">
        <v>57.24</v>
      </c>
    </row>
    <row r="121" spans="1:12" ht="38.25" x14ac:dyDescent="0.25">
      <c r="A121" s="13"/>
      <c r="B121" s="14"/>
      <c r="C121" s="10"/>
      <c r="D121" s="59" t="s">
        <v>25</v>
      </c>
      <c r="E121" s="40" t="s">
        <v>48</v>
      </c>
      <c r="F121" s="41">
        <v>60</v>
      </c>
      <c r="G121" s="41">
        <v>1</v>
      </c>
      <c r="H121" s="41">
        <v>8</v>
      </c>
      <c r="I121" s="41">
        <v>6</v>
      </c>
      <c r="J121" s="41">
        <v>99</v>
      </c>
      <c r="K121" s="42" t="s">
        <v>49</v>
      </c>
      <c r="L121" s="41">
        <v>1.06</v>
      </c>
    </row>
    <row r="122" spans="1:12" ht="25.5" x14ac:dyDescent="0.25">
      <c r="A122" s="13"/>
      <c r="B122" s="14"/>
      <c r="C122" s="10"/>
      <c r="D122" s="7" t="s">
        <v>22</v>
      </c>
      <c r="E122" s="40" t="s">
        <v>66</v>
      </c>
      <c r="F122" s="41">
        <v>200</v>
      </c>
      <c r="G122" s="41">
        <v>0</v>
      </c>
      <c r="H122" s="41">
        <v>0</v>
      </c>
      <c r="I122" s="41">
        <v>18</v>
      </c>
      <c r="J122" s="41">
        <v>76</v>
      </c>
      <c r="K122" s="42" t="s">
        <v>67</v>
      </c>
      <c r="L122" s="41">
        <v>1.79</v>
      </c>
    </row>
    <row r="123" spans="1:12" ht="15" x14ac:dyDescent="0.25">
      <c r="A123" s="13"/>
      <c r="B123" s="14"/>
      <c r="C123" s="10"/>
      <c r="D123" s="7" t="s">
        <v>23</v>
      </c>
      <c r="E123" s="40" t="s">
        <v>41</v>
      </c>
      <c r="F123" s="41">
        <v>40</v>
      </c>
      <c r="G123" s="41">
        <v>3</v>
      </c>
      <c r="H123" s="41">
        <v>0</v>
      </c>
      <c r="I123" s="41">
        <v>20</v>
      </c>
      <c r="J123" s="41">
        <v>95</v>
      </c>
      <c r="K123" s="49" t="s">
        <v>43</v>
      </c>
      <c r="L123" s="41">
        <v>2.69</v>
      </c>
    </row>
    <row r="124" spans="1:12" ht="15" x14ac:dyDescent="0.25">
      <c r="A124" s="13"/>
      <c r="B124" s="14"/>
      <c r="C124" s="10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0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0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540</v>
      </c>
      <c r="G127" s="18">
        <f t="shared" ref="G127:J127" si="62">SUM(G120:G126)</f>
        <v>23</v>
      </c>
      <c r="H127" s="18">
        <f t="shared" si="62"/>
        <v>26</v>
      </c>
      <c r="I127" s="18">
        <f t="shared" si="62"/>
        <v>79</v>
      </c>
      <c r="J127" s="18">
        <f t="shared" si="62"/>
        <v>645</v>
      </c>
      <c r="K127" s="24"/>
      <c r="L127" s="18">
        <f t="shared" ref="L127" si="63">SUM(L120:L126)</f>
        <v>62.78</v>
      </c>
    </row>
    <row r="128" spans="1:12" ht="15" x14ac:dyDescent="0.25">
      <c r="A128" s="12">
        <f>A120</f>
        <v>2</v>
      </c>
      <c r="B128" s="12">
        <f>B120</f>
        <v>2</v>
      </c>
      <c r="C128" s="58" t="s">
        <v>76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0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0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3"/>
      <c r="B131" s="14"/>
      <c r="C131" s="10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3"/>
      <c r="B132" s="14"/>
      <c r="C132" s="10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3"/>
      <c r="B133" s="14"/>
      <c r="C133" s="10"/>
      <c r="D133" s="7" t="s">
        <v>30</v>
      </c>
      <c r="E133" s="40"/>
      <c r="F133" s="41"/>
      <c r="G133" s="41"/>
      <c r="H133" s="41"/>
      <c r="I133" s="41"/>
      <c r="J133" s="41"/>
      <c r="K133" s="49"/>
      <c r="L133" s="41"/>
    </row>
    <row r="134" spans="1:12" ht="15" x14ac:dyDescent="0.25">
      <c r="A134" s="13"/>
      <c r="B134" s="14"/>
      <c r="C134" s="10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3"/>
      <c r="B135" s="14"/>
      <c r="C135" s="10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3"/>
      <c r="B136" s="14"/>
      <c r="C136" s="10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64" t="s">
        <v>4</v>
      </c>
      <c r="D138" s="65"/>
      <c r="E138" s="30"/>
      <c r="F138" s="31">
        <f>F127+F137</f>
        <v>540</v>
      </c>
      <c r="G138" s="31">
        <f t="shared" ref="G138" si="66">G127+G137</f>
        <v>23</v>
      </c>
      <c r="H138" s="31">
        <f t="shared" ref="H138" si="67">H127+H137</f>
        <v>26</v>
      </c>
      <c r="I138" s="31">
        <f t="shared" ref="I138" si="68">I127+I137</f>
        <v>79</v>
      </c>
      <c r="J138" s="31">
        <f t="shared" ref="J138:L138" si="69">J127+J137</f>
        <v>645</v>
      </c>
      <c r="K138" s="31"/>
      <c r="L138" s="31">
        <f t="shared" si="69"/>
        <v>62.78</v>
      </c>
    </row>
    <row r="139" spans="1:12" ht="38.25" x14ac:dyDescent="0.25">
      <c r="A139" s="19">
        <v>2</v>
      </c>
      <c r="B139" s="20">
        <v>3</v>
      </c>
      <c r="C139" s="21" t="s">
        <v>20</v>
      </c>
      <c r="D139" s="5" t="s">
        <v>21</v>
      </c>
      <c r="E139" s="57" t="s">
        <v>95</v>
      </c>
      <c r="F139" s="39">
        <v>250</v>
      </c>
      <c r="G139" s="39">
        <v>21</v>
      </c>
      <c r="H139" s="39">
        <v>21</v>
      </c>
      <c r="I139" s="39">
        <v>41</v>
      </c>
      <c r="J139" s="39">
        <v>436</v>
      </c>
      <c r="K139" s="49" t="s">
        <v>96</v>
      </c>
      <c r="L139" s="39">
        <v>80.38</v>
      </c>
    </row>
    <row r="140" spans="1:12" ht="25.5" x14ac:dyDescent="0.25">
      <c r="A140" s="22"/>
      <c r="B140" s="14"/>
      <c r="C140" s="10"/>
      <c r="D140" s="59" t="s">
        <v>25</v>
      </c>
      <c r="E140" s="40" t="s">
        <v>55</v>
      </c>
      <c r="F140" s="41">
        <v>60</v>
      </c>
      <c r="G140" s="41">
        <v>1</v>
      </c>
      <c r="H140" s="41">
        <v>3</v>
      </c>
      <c r="I140" s="41">
        <v>5</v>
      </c>
      <c r="J140" s="41">
        <v>46</v>
      </c>
      <c r="K140" s="42" t="s">
        <v>57</v>
      </c>
      <c r="L140" s="41">
        <v>0.53</v>
      </c>
    </row>
    <row r="141" spans="1:12" ht="25.5" x14ac:dyDescent="0.25">
      <c r="A141" s="22"/>
      <c r="B141" s="14"/>
      <c r="C141" s="10"/>
      <c r="D141" s="54" t="s">
        <v>22</v>
      </c>
      <c r="E141" s="40" t="s">
        <v>44</v>
      </c>
      <c r="F141" s="41">
        <v>200</v>
      </c>
      <c r="G141" s="41">
        <v>1</v>
      </c>
      <c r="H141" s="41">
        <v>0</v>
      </c>
      <c r="I141" s="41">
        <v>20</v>
      </c>
      <c r="J141" s="41">
        <v>81</v>
      </c>
      <c r="K141" s="42" t="s">
        <v>65</v>
      </c>
      <c r="L141" s="41">
        <v>7</v>
      </c>
    </row>
    <row r="142" spans="1:12" ht="15.75" customHeight="1" x14ac:dyDescent="0.25">
      <c r="A142" s="22"/>
      <c r="B142" s="14"/>
      <c r="C142" s="10"/>
      <c r="D142" s="7" t="s">
        <v>23</v>
      </c>
      <c r="E142" s="40" t="s">
        <v>41</v>
      </c>
      <c r="F142" s="41">
        <v>40</v>
      </c>
      <c r="G142" s="41">
        <v>3</v>
      </c>
      <c r="H142" s="41">
        <v>0</v>
      </c>
      <c r="I142" s="41">
        <v>20</v>
      </c>
      <c r="J142" s="41">
        <v>95</v>
      </c>
      <c r="K142" s="49" t="s">
        <v>43</v>
      </c>
      <c r="L142" s="41">
        <v>2.69</v>
      </c>
    </row>
    <row r="143" spans="1:12" ht="15" x14ac:dyDescent="0.25">
      <c r="A143" s="22"/>
      <c r="B143" s="14"/>
      <c r="C143" s="10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0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0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550</v>
      </c>
      <c r="G146" s="18">
        <f t="shared" ref="G146:J146" si="70">SUM(G139:G145)</f>
        <v>26</v>
      </c>
      <c r="H146" s="18">
        <f t="shared" si="70"/>
        <v>24</v>
      </c>
      <c r="I146" s="18">
        <f t="shared" si="70"/>
        <v>86</v>
      </c>
      <c r="J146" s="18">
        <f t="shared" si="70"/>
        <v>658</v>
      </c>
      <c r="K146" s="24"/>
      <c r="L146" s="18">
        <f t="shared" ref="L146" si="71">SUM(L139:L145)</f>
        <v>90.6</v>
      </c>
    </row>
    <row r="147" spans="1:12" ht="15" x14ac:dyDescent="0.25">
      <c r="A147" s="25">
        <f>A139</f>
        <v>2</v>
      </c>
      <c r="B147" s="12">
        <f>B139</f>
        <v>3</v>
      </c>
      <c r="C147" s="58" t="s">
        <v>76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0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2"/>
      <c r="B149" s="14"/>
      <c r="C149" s="10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2"/>
      <c r="B150" s="14"/>
      <c r="C150" s="10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2"/>
      <c r="B151" s="14"/>
      <c r="C151" s="10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2"/>
      <c r="B152" s="14"/>
      <c r="C152" s="10"/>
      <c r="D152" s="7" t="s">
        <v>30</v>
      </c>
      <c r="E152" s="40"/>
      <c r="F152" s="41"/>
      <c r="G152" s="41"/>
      <c r="H152" s="41"/>
      <c r="I152" s="41"/>
      <c r="J152" s="41"/>
      <c r="K152" s="49"/>
      <c r="L152" s="41"/>
    </row>
    <row r="153" spans="1:12" ht="15" x14ac:dyDescent="0.25">
      <c r="A153" s="22"/>
      <c r="B153" s="14"/>
      <c r="C153" s="10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2"/>
      <c r="B154" s="14"/>
      <c r="C154" s="10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0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64" t="s">
        <v>4</v>
      </c>
      <c r="D157" s="65"/>
      <c r="E157" s="30"/>
      <c r="F157" s="31">
        <f>F146+F156</f>
        <v>550</v>
      </c>
      <c r="G157" s="31">
        <f t="shared" ref="G157" si="74">G146+G156</f>
        <v>26</v>
      </c>
      <c r="H157" s="31">
        <f t="shared" ref="H157" si="75">H146+H156</f>
        <v>24</v>
      </c>
      <c r="I157" s="31">
        <f t="shared" ref="I157" si="76">I146+I156</f>
        <v>86</v>
      </c>
      <c r="J157" s="31">
        <f t="shared" ref="J157:L157" si="77">J146+J156</f>
        <v>658</v>
      </c>
      <c r="K157" s="31"/>
      <c r="L157" s="31">
        <f t="shared" si="77"/>
        <v>90.6</v>
      </c>
    </row>
    <row r="158" spans="1:12" ht="38.25" x14ac:dyDescent="0.25">
      <c r="A158" s="19">
        <v>2</v>
      </c>
      <c r="B158" s="20">
        <v>4</v>
      </c>
      <c r="C158" s="21" t="s">
        <v>20</v>
      </c>
      <c r="D158" s="5" t="s">
        <v>21</v>
      </c>
      <c r="E158" s="38" t="s">
        <v>97</v>
      </c>
      <c r="F158" s="39">
        <v>250</v>
      </c>
      <c r="G158" s="39">
        <v>23</v>
      </c>
      <c r="H158" s="39">
        <v>19</v>
      </c>
      <c r="I158" s="39">
        <v>17</v>
      </c>
      <c r="J158" s="39">
        <v>341</v>
      </c>
      <c r="K158" s="42" t="s">
        <v>98</v>
      </c>
      <c r="L158" s="39">
        <v>58.72</v>
      </c>
    </row>
    <row r="159" spans="1:12" ht="15" x14ac:dyDescent="0.25">
      <c r="A159" s="22"/>
      <c r="B159" s="14"/>
      <c r="C159" s="10"/>
      <c r="D159" s="62" t="s">
        <v>25</v>
      </c>
      <c r="E159" s="40" t="s">
        <v>68</v>
      </c>
      <c r="F159" s="41">
        <v>60</v>
      </c>
      <c r="G159" s="41">
        <v>1</v>
      </c>
      <c r="H159" s="41">
        <v>0</v>
      </c>
      <c r="I159" s="41">
        <v>2</v>
      </c>
      <c r="J159" s="41">
        <v>9</v>
      </c>
      <c r="K159" s="42" t="s">
        <v>69</v>
      </c>
      <c r="L159" s="41">
        <v>26.33</v>
      </c>
    </row>
    <row r="160" spans="1:12" ht="25.5" x14ac:dyDescent="0.25">
      <c r="A160" s="22"/>
      <c r="B160" s="14"/>
      <c r="C160" s="10"/>
      <c r="D160" s="7" t="s">
        <v>22</v>
      </c>
      <c r="E160" s="40" t="s">
        <v>40</v>
      </c>
      <c r="F160" s="41">
        <v>180</v>
      </c>
      <c r="G160" s="41">
        <v>0</v>
      </c>
      <c r="H160" s="41">
        <v>0</v>
      </c>
      <c r="I160" s="41">
        <v>22</v>
      </c>
      <c r="J160" s="41">
        <v>89</v>
      </c>
      <c r="K160" s="42" t="s">
        <v>42</v>
      </c>
      <c r="L160" s="41">
        <v>1.79</v>
      </c>
    </row>
    <row r="161" spans="1:12" ht="15" x14ac:dyDescent="0.25">
      <c r="A161" s="22"/>
      <c r="B161" s="14"/>
      <c r="C161" s="10"/>
      <c r="D161" s="7" t="s">
        <v>23</v>
      </c>
      <c r="E161" s="40" t="s">
        <v>41</v>
      </c>
      <c r="F161" s="41">
        <v>40</v>
      </c>
      <c r="G161" s="41">
        <v>3</v>
      </c>
      <c r="H161" s="41">
        <v>0</v>
      </c>
      <c r="I161" s="41">
        <v>20</v>
      </c>
      <c r="J161" s="41">
        <v>95</v>
      </c>
      <c r="K161" s="49" t="s">
        <v>43</v>
      </c>
      <c r="L161" s="41">
        <v>2.69</v>
      </c>
    </row>
    <row r="162" spans="1:12" ht="15" x14ac:dyDescent="0.25">
      <c r="A162" s="22"/>
      <c r="B162" s="14"/>
      <c r="C162" s="10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0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0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530</v>
      </c>
      <c r="G165" s="18">
        <f t="shared" ref="G165:J165" si="78">SUM(G158:G164)</f>
        <v>27</v>
      </c>
      <c r="H165" s="18">
        <f t="shared" si="78"/>
        <v>19</v>
      </c>
      <c r="I165" s="18">
        <f t="shared" si="78"/>
        <v>61</v>
      </c>
      <c r="J165" s="18">
        <f t="shared" si="78"/>
        <v>534</v>
      </c>
      <c r="K165" s="24"/>
      <c r="L165" s="18">
        <f t="shared" ref="L165" si="79">SUM(L158:L164)</f>
        <v>89.53</v>
      </c>
    </row>
    <row r="166" spans="1:12" ht="15" x14ac:dyDescent="0.25">
      <c r="A166" s="25">
        <f>A158</f>
        <v>2</v>
      </c>
      <c r="B166" s="12">
        <f>B158</f>
        <v>4</v>
      </c>
      <c r="C166" s="63" t="s">
        <v>76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2"/>
      <c r="B167" s="14"/>
      <c r="C167" s="10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2"/>
      <c r="B168" s="14"/>
      <c r="C168" s="10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2"/>
      <c r="B169" s="14"/>
      <c r="C169" s="10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0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4"/>
      <c r="C171" s="10"/>
      <c r="D171" s="7" t="s">
        <v>30</v>
      </c>
      <c r="E171" s="40"/>
      <c r="F171" s="41"/>
      <c r="G171" s="41"/>
      <c r="H171" s="41"/>
      <c r="I171" s="41"/>
      <c r="J171" s="41"/>
      <c r="K171" s="49"/>
      <c r="L171" s="41"/>
    </row>
    <row r="172" spans="1:12" ht="15" x14ac:dyDescent="0.25">
      <c r="A172" s="22"/>
      <c r="B172" s="14"/>
      <c r="C172" s="10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14"/>
      <c r="C173" s="10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0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64" t="s">
        <v>4</v>
      </c>
      <c r="D176" s="65"/>
      <c r="E176" s="30"/>
      <c r="F176" s="31">
        <f>F165+F175</f>
        <v>530</v>
      </c>
      <c r="G176" s="31">
        <f t="shared" ref="G176" si="82">G165+G175</f>
        <v>27</v>
      </c>
      <c r="H176" s="31">
        <f t="shared" ref="H176" si="83">H165+H175</f>
        <v>19</v>
      </c>
      <c r="I176" s="31">
        <f t="shared" ref="I176" si="84">I165+I175</f>
        <v>61</v>
      </c>
      <c r="J176" s="31">
        <f t="shared" ref="J176:L176" si="85">J165+J175</f>
        <v>534</v>
      </c>
      <c r="K176" s="31"/>
      <c r="L176" s="31">
        <f t="shared" si="85"/>
        <v>89.53</v>
      </c>
    </row>
    <row r="177" spans="1:12" ht="25.5" x14ac:dyDescent="0.25">
      <c r="A177" s="19">
        <v>2</v>
      </c>
      <c r="B177" s="20">
        <v>5</v>
      </c>
      <c r="C177" s="21" t="s">
        <v>20</v>
      </c>
      <c r="D177" s="5" t="s">
        <v>21</v>
      </c>
      <c r="E177" s="40" t="s">
        <v>70</v>
      </c>
      <c r="F177" s="41">
        <v>250</v>
      </c>
      <c r="G177" s="41">
        <v>27</v>
      </c>
      <c r="H177" s="41">
        <v>8</v>
      </c>
      <c r="I177" s="41">
        <v>33</v>
      </c>
      <c r="J177" s="41">
        <v>315</v>
      </c>
      <c r="K177" s="42" t="s">
        <v>72</v>
      </c>
      <c r="L177" s="39">
        <v>58.92</v>
      </c>
    </row>
    <row r="178" spans="1:12" ht="25.5" x14ac:dyDescent="0.25">
      <c r="A178" s="22"/>
      <c r="B178" s="14"/>
      <c r="C178" s="10"/>
      <c r="D178" s="59" t="s">
        <v>25</v>
      </c>
      <c r="E178" s="40" t="s">
        <v>52</v>
      </c>
      <c r="F178" s="41">
        <v>60</v>
      </c>
      <c r="G178" s="41">
        <v>1</v>
      </c>
      <c r="H178" s="41">
        <v>0</v>
      </c>
      <c r="I178" s="41">
        <v>4</v>
      </c>
      <c r="J178" s="41">
        <v>21</v>
      </c>
      <c r="K178" s="42" t="s">
        <v>53</v>
      </c>
      <c r="L178" s="41">
        <v>0.71</v>
      </c>
    </row>
    <row r="179" spans="1:12" ht="25.5" x14ac:dyDescent="0.25">
      <c r="A179" s="22"/>
      <c r="B179" s="14"/>
      <c r="C179" s="10"/>
      <c r="D179" s="7" t="s">
        <v>22</v>
      </c>
      <c r="E179" s="40" t="s">
        <v>71</v>
      </c>
      <c r="F179" s="41">
        <v>200</v>
      </c>
      <c r="G179" s="41">
        <v>5</v>
      </c>
      <c r="H179" s="41">
        <v>4</v>
      </c>
      <c r="I179" s="41">
        <v>13</v>
      </c>
      <c r="J179" s="41">
        <v>127</v>
      </c>
      <c r="K179" s="42" t="s">
        <v>73</v>
      </c>
      <c r="L179" s="41">
        <v>8.0399999999999991</v>
      </c>
    </row>
    <row r="180" spans="1:12" ht="15" x14ac:dyDescent="0.25">
      <c r="A180" s="22"/>
      <c r="B180" s="14"/>
      <c r="C180" s="10"/>
      <c r="D180" s="7" t="s">
        <v>23</v>
      </c>
      <c r="E180" s="40" t="s">
        <v>41</v>
      </c>
      <c r="F180" s="41">
        <v>40</v>
      </c>
      <c r="G180" s="41">
        <v>3</v>
      </c>
      <c r="H180" s="41">
        <v>0</v>
      </c>
      <c r="I180" s="41">
        <v>20</v>
      </c>
      <c r="J180" s="41">
        <v>95</v>
      </c>
      <c r="K180" s="49" t="s">
        <v>43</v>
      </c>
      <c r="L180" s="41">
        <v>2.69</v>
      </c>
    </row>
    <row r="181" spans="1:12" ht="15" x14ac:dyDescent="0.25">
      <c r="A181" s="22"/>
      <c r="B181" s="14"/>
      <c r="C181" s="10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0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0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550</v>
      </c>
      <c r="G184" s="18">
        <f t="shared" ref="G184:J184" si="86">SUM(G177:G183)</f>
        <v>36</v>
      </c>
      <c r="H184" s="18">
        <f t="shared" si="86"/>
        <v>12</v>
      </c>
      <c r="I184" s="18">
        <f t="shared" si="86"/>
        <v>70</v>
      </c>
      <c r="J184" s="18">
        <f t="shared" si="86"/>
        <v>558</v>
      </c>
      <c r="K184" s="24"/>
      <c r="L184" s="18">
        <f t="shared" ref="L184" si="87">SUM(L177:L183)</f>
        <v>70.36</v>
      </c>
    </row>
    <row r="185" spans="1:12" ht="15" x14ac:dyDescent="0.25">
      <c r="A185" s="25">
        <f>A177</f>
        <v>2</v>
      </c>
      <c r="B185" s="12">
        <f>B177</f>
        <v>5</v>
      </c>
      <c r="C185" s="58" t="s">
        <v>76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2"/>
      <c r="B186" s="14"/>
      <c r="C186" s="10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2"/>
      <c r="B187" s="14"/>
      <c r="C187" s="10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2"/>
      <c r="B188" s="14"/>
      <c r="C188" s="10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2"/>
      <c r="B189" s="14"/>
      <c r="C189" s="10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2"/>
      <c r="B190" s="14"/>
      <c r="C190" s="10"/>
      <c r="D190" s="7" t="s">
        <v>30</v>
      </c>
      <c r="E190" s="40"/>
      <c r="F190" s="41"/>
      <c r="G190" s="41"/>
      <c r="H190" s="41"/>
      <c r="I190" s="41"/>
      <c r="J190" s="41"/>
      <c r="K190" s="49"/>
      <c r="L190" s="41"/>
    </row>
    <row r="191" spans="1:12" ht="15" x14ac:dyDescent="0.25">
      <c r="A191" s="22"/>
      <c r="B191" s="14"/>
      <c r="C191" s="10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14"/>
      <c r="C192" s="10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0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64" t="s">
        <v>4</v>
      </c>
      <c r="D195" s="65"/>
      <c r="E195" s="30"/>
      <c r="F195" s="31">
        <f>F184+F194</f>
        <v>550</v>
      </c>
      <c r="G195" s="31">
        <f t="shared" ref="G195" si="90">G184+G194</f>
        <v>36</v>
      </c>
      <c r="H195" s="31">
        <f t="shared" ref="H195" si="91">H184+H194</f>
        <v>12</v>
      </c>
      <c r="I195" s="31">
        <f t="shared" ref="I195" si="92">I184+I194</f>
        <v>70</v>
      </c>
      <c r="J195" s="31">
        <f t="shared" ref="J195:L195" si="93">J184+J194</f>
        <v>558</v>
      </c>
      <c r="K195" s="31"/>
      <c r="L195" s="31">
        <f t="shared" si="93"/>
        <v>70.36</v>
      </c>
    </row>
    <row r="196" spans="1:12" x14ac:dyDescent="0.2">
      <c r="A196" s="26"/>
      <c r="B196" s="27"/>
      <c r="C196" s="66" t="s">
        <v>5</v>
      </c>
      <c r="D196" s="66"/>
      <c r="E196" s="66"/>
      <c r="F196" s="33">
        <f>(F24+F43+F62+F81+F100+F119+F138+F157+F176+F195)/(IF(F24=0,0,1)+IF(F43=0,0,1)+IF(F62=0,0,1)+IF(F81=0,0,1)+IF(F100=0,0,1)+IF(F119=0,0,1)+IF(F138=0,0,1)+IF(F157=0,0,1)+IF(F176=0,0,1)+IF(F195=0,0,1))</f>
        <v>554.5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3">
        <f t="shared" si="94"/>
        <v>19.3</v>
      </c>
      <c r="I196" s="33">
        <f t="shared" si="94"/>
        <v>77.5</v>
      </c>
      <c r="J196" s="33">
        <f t="shared" si="94"/>
        <v>583.1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84.102999999999994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2025-03-31T10:14:15Z</dcterms:modified>
</cp:coreProperties>
</file>